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(2)" sheetId="1" r:id="rId1"/>
  </sheets>
  <definedNames>
    <definedName name="_xlnm.Print_Titles" localSheetId="0">'Sheet1 (2)'!$1:$4</definedName>
    <definedName name="_xlnm._FilterDatabase" localSheetId="0" hidden="1">'Sheet1 (2)'!$A$4:$AD$56</definedName>
  </definedNames>
  <calcPr fullCalcOnLoad="1"/>
</workbook>
</file>

<file path=xl/sharedStrings.xml><?xml version="1.0" encoding="utf-8"?>
<sst xmlns="http://schemas.openxmlformats.org/spreadsheetml/2006/main" count="210" uniqueCount="178">
  <si>
    <t>附件1：</t>
  </si>
  <si>
    <t>遵义市教育事业单位2022年公开招聘教师职位需求表</t>
  </si>
  <si>
    <t>县（市、区）</t>
  </si>
  <si>
    <t>学校</t>
  </si>
  <si>
    <t>招聘职位及学科需求</t>
  </si>
  <si>
    <t>各地优惠政策及学校联系人、联系电话、邮箱</t>
  </si>
  <si>
    <t>各地教育、人事部门政策咨询电话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</si>
  <si>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</si>
  <si>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</si>
  <si>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</si>
  <si>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</si>
  <si>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</si>
  <si>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</si>
  <si>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</si>
  <si>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</si>
  <si>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</si>
  <si>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</si>
  <si>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</si>
  <si>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</si>
  <si>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信息技术学</t>
  </si>
  <si>
    <t>通用技术</t>
  </si>
  <si>
    <t>心理学</t>
  </si>
  <si>
    <t>舞蹈</t>
  </si>
  <si>
    <t>学前教育</t>
  </si>
  <si>
    <t>特殊教育</t>
  </si>
  <si>
    <t>科学</t>
  </si>
  <si>
    <t>电子技术应用</t>
  </si>
  <si>
    <t>日语</t>
  </si>
  <si>
    <t>汽车维修、车辆工程</t>
  </si>
  <si>
    <t>护理</t>
  </si>
  <si>
    <t>不限任教学科指标</t>
  </si>
  <si>
    <t>职位合计</t>
  </si>
  <si>
    <t>其他相关要求</t>
  </si>
  <si>
    <t>市直学校</t>
  </si>
  <si>
    <t>遵义市第四中学</t>
  </si>
  <si>
    <t xml:space="preserve">  1.2022年及以前毕业的教育部直属师范大学公费教育师范生（需取得学士学位）；
  2.2022年及以前毕业的具有硕士研究生及以上学历和学位毕业生(含教育部认可的海外硕士研究生)；
  3.取得对应学科教师资格证；
  4.语文学科普通话二级甲等及以上，其他学科普通话二乙以；英语学科英语专业八级。
  5.不限任教学科高中课程计划开设学科，需与报考学科专业一致或者相近。</t>
  </si>
  <si>
    <t>1.按照国家规定福利待遇；
2.联系人：付薇羲
联系电话:0851-23136500，0851-23136762
邮箱：1010839453@qq.com</t>
  </si>
  <si>
    <t>1.遵义市教体局联系人：钟以军
  联系电话：0851-28252110;13678526611(手机)
  田小东，0851-28222836，13096789038
2.遵义市人社局联系人：赵龙
  联系电话：0851-28662655;18985643755(手机)</t>
  </si>
  <si>
    <t>遵义市特殊教育学校</t>
  </si>
  <si>
    <t xml:space="preserve">  1.2022年及以前毕业的教育部直属师范大学公费教育师范生（需取得学士学位）；
  2.2022年及以前毕业的具有硕士研究生及以上学历和学位毕业生(含教育部认可的海外硕士研究生);
  3.取得对应学科教师资格证；
  4.语文学科普通话二级甲等及以上；
  5.所学专业需为招聘学科对应相关专业。 </t>
  </si>
  <si>
    <t xml:space="preserve"> 
     联系人：李华宇
     联系电话:0851-28621973
     手机：17716666502
     邮箱：512256379@qq.com
</t>
  </si>
  <si>
    <t>遵义师范学院附属实验学校幼儿发展中心</t>
  </si>
  <si>
    <t xml:space="preserve">  1.2022年及以前毕业的教育部直属师范大学公费教育师范生（需取得学士学位）；
  2.2022年及以前毕业的具有硕士研究生及以上学历和学位毕业生(含教育部认可的海外硕士研究生);
  3.取得对应学科教师资格证；
  4.需取得普通话二级甲等及以上；
  5.所学专业需为招聘学科对应相关专业。</t>
  </si>
  <si>
    <t>1.优惠政策：按国家事业单位和遵义市直公办学校有关政策享受相应福利。                           2.联系人：石健，                  手机：18786882795                 邮箱：1315997920@qq.com</t>
  </si>
  <si>
    <t xml:space="preserve">
红花岗区</t>
  </si>
  <si>
    <t>遵义市第四初级中学</t>
  </si>
  <si>
    <t xml:space="preserve">   1.2022年及以前毕业的教育部直属师范大学师范大学公费教育师范生（需取得学士学位）；
   2.2022年及以前毕业的具有硕士研究生及以上学历和学位毕业生(含教育部认可的海外硕士研究生)。
   3.取得对应学科教师资格证；
   4.语文学科教师入职时须取得普通话二级甲等及以证书。</t>
  </si>
  <si>
    <t>1.按照国家规定福利待遇执行；具有全日制硕士研究生学历的人才，根据红花岗区相关文件要求享受相关人才津贴。
2.学校提供教育人才公寓
3.联系人：苟仕文
联系电话:苟老师：13985227670
         王老师：18585303133
邮箱：2312092448@qq.com</t>
  </si>
  <si>
    <t>1.红花岗区教体局联系人：韩力为
  联系电话：0851-28228189;18985264411
2.红花岗区人社局联系人：寇玉梅
  联系电话：0851-27759871;</t>
  </si>
  <si>
    <t>遵义市第十二中学</t>
  </si>
  <si>
    <t>1.按照国家规定福利待遇执行；具有全日制硕士研究生学历的人才，根据红花岗区相关文件要求享受相关人才津贴。
2.学校提供教育人才公寓
3.联系人：吴军
联系电话:0851-28624641
邮箱：1099649712@qq.com</t>
  </si>
  <si>
    <t>播州区</t>
  </si>
  <si>
    <t>遵义市南白中学</t>
  </si>
  <si>
    <t xml:space="preserve">   1.只招聘2022年及以前毕业的教育部直属师范大学公费教育师范生（需取得学士学位）；
  2.取得对应学科教师资格证；
  3.所学专业需为招聘学科对应相关专业。</t>
  </si>
  <si>
    <t>1.联系电话：
 0851-27256558，17708525626
2.联系人：张贵清
3.邮箱：635888360@qq.com</t>
  </si>
  <si>
    <t>1.播州区教体局联系人：龚老师，
联系电话：0851-27226019;13984991155
2.播州区人社局联系人：汤老师
联系电话：0851-27251392；15085592766</t>
  </si>
  <si>
    <t>遵义市第二十二中学</t>
  </si>
  <si>
    <t xml:space="preserve">   1.只招聘2022年及以前毕业的教育部直属师范大学师范大学公费教育师范生（需取得学士学位）；
   2.取得对应学科教师资格证；
   3.所学专业需为招聘学科对应相关专业。</t>
  </si>
  <si>
    <t>1.联系电话：
0851-23303170 ，15958294600
2.联系人：唐泽念
3.邮箱：317683897@qq.com</t>
  </si>
  <si>
    <t>遵义市播州区中等职业学校</t>
  </si>
  <si>
    <t xml:space="preserve">   1.只招聘2022年及以前毕业的具有硕士研究生及以上学历和学位毕业生(含教育部认可的海外硕士研究生) ； 
   2.取得对应学科教师资格证；
   3.所学专业需为招聘学科对应相关专业。</t>
  </si>
  <si>
    <t>1.联系电话：
0851-27305601 ，15985200345
2.联系人：夏晓艳
3.邮箱：253036586@qq.com</t>
  </si>
  <si>
    <t>赤水</t>
  </si>
  <si>
    <t>赤水市第一中学</t>
  </si>
  <si>
    <t xml:space="preserve">  1.2022年及以前毕业的教育部直属师范大学师范大学公费教育师范生（需取得学士学位）；
  2.2022年及以前毕业的具有硕士研究生及以上学历和学位毕业生(含教育部认可的海外硕士研究生);
  3.取得对应学科教师资格证；
  4.语文学科普通话二级甲等及以上；
  5.所学专业需为招聘学科对应相关专业；
  6.报考“不限任教学科指标”者，毕业证上的专业须为任教学科相关专业，且必须是该岗位对应学段开设的学科。</t>
  </si>
  <si>
    <t xml:space="preserve">1.享受事业单位同类人员待遇；
2。按县内政策研究生享受安家补助费13万元，享受购房补贴15万元。；免费师范生享受安家补助费15万元。享受购房补贴15万元。联系人：李向阳，联系电话18183473384，邮箱：479138753@QQ.com
</t>
  </si>
  <si>
    <t>1.教体局联系人：周炜
  联系电话：0851-22821487;18985261599(手机)
2.人社局联系人：王露漫
  联系电话：0851-22862540;15121255263(手机)</t>
  </si>
  <si>
    <t>赤水三中</t>
  </si>
  <si>
    <t xml:space="preserve">
1.享受事业单位同类人员待遇；
2。按县内政策研究生享受安家补助费13万元，享受购房补贴15万元。；免费师范生享受安家补助费15万元。享受购房补贴15万元。联系人：龚晓飞，联系电话18985227298，邮箱：3540790072@QQ.com
</t>
  </si>
  <si>
    <t>赤水市中等职业学校</t>
  </si>
  <si>
    <t xml:space="preserve">1.享受事业单位同类人员待遇；
2。按县内政策研究生享受安家补助费13万元享受，购房补贴15万元。；免费师范生享受安家补助费15万元，享受购房补贴15万元。联系人：王林，联系电话：18311671966，邮箱：805849176@QQ.com
</t>
  </si>
  <si>
    <t>桐梓县</t>
  </si>
  <si>
    <t>桐梓县第一中学</t>
  </si>
  <si>
    <t xml:space="preserve">  1.2022年及以前毕业的教育部直属师范大学公费教育师范生（需取得学士学位）；
  2.2022年及以前毕业的具有硕士研究生及以上学历和学位毕业生(含教育部认可的海外硕士研究生);
  3.取得对应学科教师资格证；
  4.语文学科普通话二级甲等及以上；
  5.所学专业需为招聘学科对应相关专业；
  6.报考“不限任教学科指标”者，毕业证上的专业须为任教学科相关专业，且必须是该岗位对应学段开设的学科。</t>
  </si>
  <si>
    <t>1.按国家规定福利待遇执行；
2.教育部直属师范大学公费师范生和研究生享受优惠政策按《桐梓县医疗卫生系统及教育系统人才引进优惠办法》执行。
3.联系人：王义平；
联系电话：085126632237；13765221821；
4.邮箱：57088476@qq.com</t>
  </si>
  <si>
    <t>1.桐梓县教育体育局 联系人：杨毅
联系电话：085126635751;18985639533；
联系人：穆鹏天
联系电话：085126635751;13595282955；
2.桐梓县人力资源和社会保障局联系人：周静
联系电话：085126656687;13511822123。</t>
  </si>
  <si>
    <t>桐梓县第二高级中学</t>
  </si>
  <si>
    <t>1.按国家规定福利待遇执行；
2.教育部直属师范大学公费师范生和研究生享受优惠政策按《桐梓县医疗卫生系统及教育系统人才引进优惠办法》执行。
3.联系人：幸国祥
 联系电话：085126663006；13984529216
4.邮箱：810178203@qq.com</t>
  </si>
  <si>
    <t>1.桐梓县教育体育局联系人：杨毅
联系电话：085126635751;18985639533；
联系人：穆鹏天
联系电话：085126635751;13595282955；
2.桐梓县人力资源和社会保障局联系人：周静
联系电话：085126656687;13511822123。</t>
  </si>
  <si>
    <t>桐梓县蟠龙高级中学</t>
  </si>
  <si>
    <t>1.按国家规定福利待遇执行；
2.教育部直属师范大学公费师范生和研究生享受优惠政策按《桐梓县医疗卫生系统及教育系统人才引进优惠办法》执行。
3.联系人：邓宇璋
联系电话：085126664559；18385116531；
4.邮箱：1420562064qq.com</t>
  </si>
  <si>
    <t>桐梓县中等职业学校</t>
  </si>
  <si>
    <t>1.按国家规定福利待遇执行；
2.教育部直属师范大学公费师范生和研究生享受优惠政策按《桐梓县医疗卫生系统及教育系统人才引进优惠办法》执行。
3.联系人：王俊华；
联系电话：085126622008；13765929229；
4.邮箱：TZZGXJB@163.com。</t>
  </si>
  <si>
    <t>绥阳县</t>
  </si>
  <si>
    <t>绥阳县绥阳中学</t>
  </si>
  <si>
    <t xml:space="preserve">   1.2022年及以前毕业的教育部直属师范大学公费教育师范生（需取得学士学位）；
   2.2022年及以前毕业的具有硕士研究生及以上学历和学位毕业生(含教育部认可的海外硕士研究生);
   3.取得对应学科教师资格证；
   4.语文学科普通话二级甲等及以上；
   5.所学专业需为招聘学科对应相关专业；
   </t>
  </si>
  <si>
    <t xml:space="preserve">1.学校提供公租房一套；
2.联系人：袁中娅
15120289849，邮箱1589788704@qq.com
</t>
  </si>
  <si>
    <t>绥阳县教体局
联系人：文涛
联系电话：0851-26224899;18985262255
绥阳县人社局
联系人：雷乾礼
联系电话：0851-26363062;18984279818</t>
  </si>
  <si>
    <t>绥阳县儒溪中学</t>
  </si>
  <si>
    <t>1.学校提供公租房一套；
2.联系人：杨帮强，联系电话:13985208854
邮箱：379562946@qq.com</t>
  </si>
  <si>
    <t>绥阳县第三初级中学</t>
  </si>
  <si>
    <t>1.学校提供公租房一套；
2.联系人：余家强
联系电话:13984261617
邮箱：673957135@qq.com</t>
  </si>
  <si>
    <t>绥阳县中等职业学校</t>
  </si>
  <si>
    <t>1.学校提供公租房一套；
2.联系人：杨军
联系电话:18798153837
邮箱：597189817@qq.com</t>
  </si>
  <si>
    <t>正安县</t>
  </si>
  <si>
    <t>正安县第一中学</t>
  </si>
  <si>
    <t xml:space="preserve">  1.2022年及以前毕业的教育部直属师范大学公费教育师范生（需取得学士学位）；
  2.语文、数学两科可聘用2022年及以前毕业的具有硕士研究生及以上学历和学位毕业生(含教育部认可的海外硕士研究生);
  3.取得对应学科教师资格证；
  4.语文学科普通话二级甲等及以上；
  5.所学专业需为招聘学科对应相关专业；
  6.报考“不限任教学科指标”者，毕业证上的专业须为任教学科相关专业，且必须是该岗位对应学段开设的学科。
</t>
  </si>
  <si>
    <t xml:space="preserve">   1.学校提供公租房一套；公费教育师范生（研究生）按县内政策享受安家补助费10万元。
   2.联系人：何济阳 
     联系电话13885229138
     邮箱：573898109@qq.com</t>
  </si>
  <si>
    <t>正安县教体局
联系人：罗丽娜
联系电话：0851-26426172;18311522559
正安县人社局
联系人：娄莉
联系电话：0851-26033515;18188121455</t>
  </si>
  <si>
    <t>正安县第二中学</t>
  </si>
  <si>
    <t xml:space="preserve">  1.2022年及以前毕业的教育部直属师范大学公费教育师范生（需取得学士学位）；
  2.2022年及以前毕业的具有硕士研究生及以上学历和学位毕业生(含教育部认可的海外硕士研究生);
  3.取得对应学科教师资格证；
  4.语文学科普通话二级甲等及以上；
  5.所学专业需为招聘学科对应相关专业；
  6.报考“不限任教学科指标”者，毕业证上的专业须为任教学科相关专业，且必须是该岗位对应学段开设的学科。
</t>
  </si>
  <si>
    <t xml:space="preserve">   1.学校提供公租房一套；公费教育师范生（研究生）按县内政策享受安家补助费10万元。
   2.联系人：秦鹏
     联系电话18183415000
     邮箱：869848605@qq.com</t>
  </si>
  <si>
    <t>正安县第八中学</t>
  </si>
  <si>
    <t xml:space="preserve">   1.学校提供公租房一套；公费教育师范生（研究生）按县内政策享受安家补助费10万元。
   2.联系人：黎荣俊
     联系电话：13984289045
     邮箱： 382274760@qq.com</t>
  </si>
  <si>
    <t>凤冈县</t>
  </si>
  <si>
    <t>凤冈县特教学校</t>
  </si>
  <si>
    <t xml:space="preserve">   1.2022年及以前毕业的教育部直属师范大学公费教育师范生（需取得学士学位）；
  2.2022年及以前毕业的具有硕士研究生及以上学历和学位毕业生(含教育部认可的海外硕士研究生)。
  3.取得对应学科教师资格证；
  4.报考语文学科普通话水平需达到二级甲等及以上。
  5.所学专业需为招聘学科对应相关专业；
  6.报考“不限任教学科指标”者，毕业证上的专业须为任教学科相关专业，且必须是该岗位对应学段开设的学科。</t>
  </si>
  <si>
    <t xml:space="preserve"> 1.按照国家规定工资福利待遇执行;学校提供公租房一套
2.联系人：谢奎    联系电话:085125228091     手机：18586777099
 邮箱：738960520@qq.com
</t>
  </si>
  <si>
    <t>凤冈县教体局联系人：关中刚.联系电话：0851-25228091;13985628938(手机)
凤冈县人社局联系人：安泽.联系电话：0851-25225963;18798008006(手机)</t>
  </si>
  <si>
    <t>凤冈二中</t>
  </si>
  <si>
    <t xml:space="preserve"> 1.按照国家规定工资福利待遇执行;学校提供公租房一套
2.联系人：田宏敏    联系电话:085125228091     手机：13984258407
 邮箱：738960520@qq.com
</t>
  </si>
  <si>
    <t>凤冈三中</t>
  </si>
  <si>
    <t xml:space="preserve"> 1.按照国家规定工资福利待遇执行;学校提供公租房一套
2.联系人：安前波    联系电话:085125228091     手机：13984263287
邮箱：738960520@qq.com
</t>
  </si>
  <si>
    <t>湄潭县</t>
  </si>
  <si>
    <t>湄潭县茶城中学</t>
  </si>
  <si>
    <t xml:space="preserve">  1.2022年及以前毕业的教育部直属师范大学公费教育师范生（需取得学士学位）；
  2.专业不限，但所学专业须与初中阶段开设学科对应的专业；                               
  3.语文教师普通话水平需达到二级甲等及以上水平;
  4.取得相应学科类别及以上教师资格证。
</t>
  </si>
  <si>
    <t xml:space="preserve">  1.优惠政策：享受国家规定的工资待遇，见习期执行转正定级工资；
学校提供教师公租房；
  2.联系人：张文
     联系电话:0851-24229221
     手机：18984233908
     邮箱：736298493@qq.com
</t>
  </si>
  <si>
    <t>湄潭县教体局联系人：钟寿星.
联系电话：0851-24229221；13087879256(手机)
湄潭县人社局联系人：罗艳.
联系电话：0851-24253248；1512128909(手机)</t>
  </si>
  <si>
    <t>湄潭县湄潭中学</t>
  </si>
  <si>
    <t>湄潭县协育中学</t>
  </si>
  <si>
    <t>湄潭县湄江高级中学</t>
  </si>
  <si>
    <t xml:space="preserve">  1.2022年及以前毕业的教育部直属师范大学公费教育师范生（需取得学士学位）；
  2.专业要求，数学学科，本科一级学科：数学类；地理学科，本科一级学科：地理科学类；物理学科，本科一级学科：物理学类；
  3.取得相应学科类别及以上教师资格证。
</t>
  </si>
  <si>
    <t>湄潭县求是高级中学</t>
  </si>
  <si>
    <t>余庆县</t>
  </si>
  <si>
    <t>余庆中学</t>
  </si>
  <si>
    <t xml:space="preserve">  1.2022年及以前毕业的教育部直属师范大学公费教育师范生（需取得学士学位）；
  2.2022年及以前毕业的具有硕士研究生及以上学历和学位毕业生(含教育部认可的海外硕士研究生)。
  3.取得对应学科教师资格证；
  4.报考语文学科普通话水平需达到二级甲等及以上。
  5.所学专业需为招聘学科对应相关专业；</t>
  </si>
  <si>
    <t>1.享受事业单位同类人员待遇；
2.硕士研究生享受安家补助费4万元；免费提供100平方米5年期周转住房一套或每月支付1000元的租房补贴。5年期满续签5年的按博士、硕士、本科学历享受30万、20万、10万元的购房补贴。工作满5年按硕士、本科学历一次性享受2万元、1万元的生活补贴。
3.联系人：吴小丽
联系电话:18089609023
邮箱：248692950@qq.com</t>
  </si>
  <si>
    <t>1.余庆县教体局联系人：张明伟
  联系电话：0851-24623683;18085208239(手机)
2.余庆县人社局联系人：何霆
  联系电话：18089619731(手机)</t>
  </si>
  <si>
    <t>他山中学</t>
  </si>
  <si>
    <t>1.享受事业单位同类人员待遇；
2.硕士研究生享受安家补助费4万元；免费提供100平方米5年期周转住房一套或每月支付1000元的租房补贴。5年期满续签5年的按博士、硕士、本科学历享受30万、20万、10万元的购房补贴。工作满5年按硕士、本科学历一次性享受2万元、1万元的生活补贴。
3.联系人：田锦和
联系电话:17785665533
邮箱：985935924@qq.com</t>
  </si>
  <si>
    <t>习水县</t>
  </si>
  <si>
    <t>习水县第一中学</t>
  </si>
  <si>
    <t xml:space="preserve">
1.按县内优惠政策执行
3.联系人：孙中文
联系电话:18985240199
邮箱：1044690859@qq.com</t>
  </si>
  <si>
    <t>1.习水县教体局  联系人：王福海，
  联系电话：0851-22520213;13511879780(手机)
2.习水县人社局  联系人：胡铭兰
  联系电话：0851-22525003;18985680081(手机)</t>
  </si>
  <si>
    <t>习水县第五中学</t>
  </si>
  <si>
    <t xml:space="preserve">
1.享受事业单位同类人员待遇；
2.联系人：穆顺利
联系电话:18798679504
邮箱：1533342601@qq.com
</t>
  </si>
  <si>
    <t>习水县第六中学</t>
  </si>
  <si>
    <t xml:space="preserve">
1.享受事业单位同类人员待遇；
2.联系人：陈杰
联系电话:18985685885
邮箱：382571293@qq.com</t>
  </si>
  <si>
    <t>道真自治县</t>
  </si>
  <si>
    <t>道真自治县道真中学</t>
  </si>
  <si>
    <t xml:space="preserve">   1.2022年及以前毕业的教育部直属师范大学公费教育师范生（需取得学士学位）；
   2.2022年及以前毕业的具有硕士研究生及以上学历和学位毕业生(含教育部认可的海外硕士研究生);
   3.取得对应学科教师资格证；
   4.普通话二级乙等及以上；
   5.所学专业需为招聘学科对应相关专业。</t>
  </si>
  <si>
    <t xml:space="preserve">  1、提供公租房一套；
  2、按国家事业单位政策享受相应福利。
  3.联系人：张武辉
  联系电话：0851-25821490;18311580940(手机)
  邮箱：806624632@qq.com
</t>
  </si>
  <si>
    <t xml:space="preserve">1道真教体局联系人：张武辉
联系电话：0851-25821490;18311580940(手机)
2.道真人社局联系人：韩森  
联系电话：0851-:0851-23130026;18385128190(手机)
   </t>
  </si>
  <si>
    <t>道真自治县民族高级中学</t>
  </si>
  <si>
    <t>道真自治县中等职业学校</t>
  </si>
  <si>
    <t>务川县</t>
  </si>
  <si>
    <t>贵州省务川中学</t>
  </si>
  <si>
    <t xml:space="preserve">   1.2022年及以前毕业的教育部直属师范大学公费教育师范生（需取得学士学位）；
   2.2022年及以前毕业的具有硕士研究生及以上学历和学位毕业生(含教育部认可的海外硕士研究生)。 
   3.取得对应学科教师资格证；
   4.语文学科普通话二级甲等及以上；
   5.所学专业需为招聘学科对应相关专业；</t>
  </si>
  <si>
    <t xml:space="preserve">1.享受事业单位同类人员待遇；
2.联系人：县教体局人事股董长喜
     联系电话:0851-25627765
     手机：17716662232
     邮箱：458469625@qq.com
</t>
  </si>
  <si>
    <t>1务川县教体局联系人：董长喜.联系电话：0851-25627765;17716662232(手机)
2.务川县人社局联系人：黄飞.联系电话：0851-25627515;18585388300(手机)</t>
  </si>
  <si>
    <t>务川自治县民族寄宿制中学</t>
  </si>
  <si>
    <t>务川自治县第二高级中学</t>
  </si>
  <si>
    <t>新蒲新区</t>
  </si>
  <si>
    <t>遵义市第十四中学</t>
  </si>
  <si>
    <t xml:space="preserve">  1.2022年及以前毕业的教育部直属师范大学公费教育师范生（需取得学士学位）。
  2.取得对应学科教师资格证。
  3.优惠政策：《遵义市新蒲新区公费师范生公寓管理暂行办法》（遵新管发〔2021〕14号。
</t>
  </si>
  <si>
    <t>何  沂：13678523302；
邮  箱：41592402@qq.com</t>
  </si>
  <si>
    <t>新蒲新区管委会教育体育局联系电话：0851-28687931;新蒲新区组织人事部联系电话：0851-27695034</t>
  </si>
  <si>
    <t>遵义市新蒲新区滨湖中学</t>
  </si>
  <si>
    <t>郑嘉洁：18585250323；
邮  箱：2942523263@qq.com</t>
  </si>
  <si>
    <t>遵义市新蒲中学</t>
  </si>
  <si>
    <t>钱元平：15286132710
邮  箱：328966464@qq.com</t>
  </si>
  <si>
    <t>遵义市新蒲新区第一小学</t>
  </si>
  <si>
    <t>曹胜科：15186618387；
邮  箱：863413251@qq.com</t>
  </si>
  <si>
    <t>遵义市新蒲新区第二小学</t>
  </si>
  <si>
    <t>陈清宇:18385070495
邮  箱：1444098522@qq.com</t>
  </si>
  <si>
    <t>遵义市新蒲新区第三小学</t>
  </si>
  <si>
    <t>李泽舟：13595295983
邮  箱：864699971@qq.com</t>
  </si>
  <si>
    <t>遵义市新蒲新区白鹭湖小学</t>
  </si>
  <si>
    <t>王  琼：18275617513
邮  箱：1724438982@qq.com</t>
  </si>
  <si>
    <t>遵义市新蒲新区实验小学</t>
  </si>
  <si>
    <t>王  敏：18311588166
邮  箱：4005554@qq.com</t>
  </si>
  <si>
    <t>遵义市新区文化小学</t>
  </si>
  <si>
    <t>王  劼：13595290110；
邮  箱：450892308@qq.com；</t>
  </si>
  <si>
    <t>遵义市幸福小学</t>
  </si>
  <si>
    <t>刁  娅：13639208858；
邮  箱：84675964@qq.com</t>
  </si>
  <si>
    <t>遵义市新蒲新区第十三小学</t>
  </si>
  <si>
    <t>黄德飞：18076276220
邮  箱：865191048@qq.com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</si>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</sst>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6"/>
      <name val="宋体"/>
      <family val="0"/>
    </font>
    <font>
      <b/>
      <sz val="6"/>
      <name val="仿宋_GB2312"/>
      <family val="3"/>
    </font>
    <font>
      <b/>
      <sz val="12"/>
      <name val="仿宋_GB2312"/>
      <family val="3"/>
    </font>
    <font>
      <sz val="20"/>
      <name val="方正小标宋_GBK"/>
      <family val="0"/>
    </font>
    <font>
      <sz val="20"/>
      <name val="方正小标宋简体"/>
      <family val="4"/>
    </font>
    <font>
      <b/>
      <sz val="6"/>
      <color indexed="63"/>
      <name val="黑体"/>
      <family val="3"/>
    </font>
    <font>
      <sz val="8"/>
      <color indexed="63"/>
      <name val="黑体"/>
      <family val="3"/>
    </font>
    <font>
      <sz val="8"/>
      <name val="黑体"/>
      <family val="3"/>
    </font>
    <font>
      <b/>
      <sz val="6"/>
      <name val="宋体"/>
      <family val="0"/>
    </font>
    <font>
      <b/>
      <sz val="8"/>
      <name val="黑体"/>
      <family val="3"/>
    </font>
    <font>
      <b/>
      <sz val="8"/>
      <color indexed="8"/>
      <name val="黑体"/>
      <family val="3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vertical="center"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showZeros="0" tabSelected="1" zoomScale="130" zoomScaleNormal="130" workbookViewId="0" topLeftCell="A1">
      <pane xSplit="1" ySplit="4" topLeftCell="B5" activePane="bottomRight" state="frozen"/>
      <selection pane="bottomRight" activeCell="AF5" sqref="AF5"/>
    </sheetView>
  </sheetViews>
  <sheetFormatPr defaultColWidth="9.00390625" defaultRowHeight="14.25"/>
  <cols>
    <col min="1" max="1" width="5.00390625" style="5" customWidth="1"/>
    <col min="2" max="2" width="9.25390625" style="6" customWidth="1"/>
    <col min="3" max="25" width="2.375" style="7" customWidth="1"/>
    <col min="26" max="26" width="2.375" style="8" customWidth="1"/>
    <col min="27" max="27" width="2.375" style="7" customWidth="1"/>
    <col min="28" max="28" width="18.75390625" style="9" customWidth="1"/>
    <col min="29" max="29" width="19.625" style="7" customWidth="1"/>
    <col min="30" max="30" width="24.375" style="7" customWidth="1"/>
    <col min="31" max="16384" width="9.00390625" style="7" customWidth="1"/>
  </cols>
  <sheetData>
    <row r="1" spans="1:29" ht="14.25">
      <c r="A1" s="10" t="s">
        <v>0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30" ht="25.5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36"/>
      <c r="AC2" s="14"/>
      <c r="AD2" s="14"/>
    </row>
    <row r="3" spans="1:30" ht="14.25">
      <c r="A3" s="15" t="s">
        <v>2</v>
      </c>
      <c r="B3" s="16" t="s">
        <v>3</v>
      </c>
      <c r="C3" s="17" t="s">
        <v>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37"/>
      <c r="AC3" s="18" t="s">
        <v>5</v>
      </c>
      <c r="AD3" s="38" t="s">
        <v>6</v>
      </c>
    </row>
    <row r="4" spans="1:30" ht="97.5" customHeight="1">
      <c r="A4" s="15"/>
      <c r="B4" s="16"/>
      <c r="C4" s="18" t="s">
        <v>7</v>
      </c>
      <c r="D4" s="18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  <c r="M4" s="18" t="s">
        <v>17</v>
      </c>
      <c r="N4" s="18" t="s">
        <v>18</v>
      </c>
      <c r="O4" s="18" t="s">
        <v>19</v>
      </c>
      <c r="P4" s="18" t="s">
        <v>20</v>
      </c>
      <c r="Q4" s="18" t="s">
        <v>21</v>
      </c>
      <c r="R4" s="18" t="s">
        <v>22</v>
      </c>
      <c r="S4" s="18" t="s">
        <v>23</v>
      </c>
      <c r="T4" s="18" t="s">
        <v>24</v>
      </c>
      <c r="U4" s="18" t="s">
        <v>25</v>
      </c>
      <c r="V4" s="18" t="s">
        <v>26</v>
      </c>
      <c r="W4" s="18" t="s">
        <v>27</v>
      </c>
      <c r="X4" s="18" t="s">
        <v>28</v>
      </c>
      <c r="Y4" s="18" t="s">
        <v>29</v>
      </c>
      <c r="Z4" s="18" t="s">
        <v>30</v>
      </c>
      <c r="AA4" s="18" t="s">
        <v>31</v>
      </c>
      <c r="AB4" s="39" t="s">
        <v>32</v>
      </c>
      <c r="AC4" s="18"/>
      <c r="AD4" s="38"/>
    </row>
    <row r="5" spans="1:30" s="1" customFormat="1" ht="124.5" customHeight="1">
      <c r="A5" s="19" t="s">
        <v>33</v>
      </c>
      <c r="B5" s="20" t="s">
        <v>34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40">
        <v>1</v>
      </c>
      <c r="AA5" s="40">
        <f aca="true" t="shared" si="0" ref="AA5:AA11">SUM(C5:Z5)</f>
        <v>1</v>
      </c>
      <c r="AB5" s="23" t="s">
        <v>35</v>
      </c>
      <c r="AC5" s="23" t="s">
        <v>36</v>
      </c>
      <c r="AD5" s="41" t="s">
        <v>37</v>
      </c>
    </row>
    <row r="6" spans="1:30" s="1" customFormat="1" ht="90.75" customHeight="1">
      <c r="A6" s="21"/>
      <c r="B6" s="20" t="s">
        <v>38</v>
      </c>
      <c r="C6" s="20">
        <v>1</v>
      </c>
      <c r="D6" s="20"/>
      <c r="E6" s="20"/>
      <c r="F6" s="20">
        <v>1</v>
      </c>
      <c r="G6" s="20"/>
      <c r="H6" s="20"/>
      <c r="I6" s="20"/>
      <c r="J6" s="20"/>
      <c r="K6" s="20"/>
      <c r="L6" s="20">
        <v>1</v>
      </c>
      <c r="M6" s="20">
        <v>1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40"/>
      <c r="AA6" s="40">
        <f t="shared" si="0"/>
        <v>4</v>
      </c>
      <c r="AB6" s="23" t="s">
        <v>39</v>
      </c>
      <c r="AC6" s="23" t="s">
        <v>40</v>
      </c>
      <c r="AD6" s="41" t="s">
        <v>37</v>
      </c>
    </row>
    <row r="7" spans="1:30" s="1" customFormat="1" ht="102" customHeight="1">
      <c r="A7" s="21"/>
      <c r="B7" s="20" t="s">
        <v>41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0"/>
      <c r="O7" s="22"/>
      <c r="P7" s="20"/>
      <c r="Q7" s="20"/>
      <c r="R7" s="20"/>
      <c r="S7" s="20">
        <v>6</v>
      </c>
      <c r="T7" s="22"/>
      <c r="U7" s="20"/>
      <c r="V7" s="20"/>
      <c r="W7" s="20"/>
      <c r="X7" s="20"/>
      <c r="Y7" s="20"/>
      <c r="Z7" s="20"/>
      <c r="AA7" s="40">
        <f t="shared" si="0"/>
        <v>6</v>
      </c>
      <c r="AB7" s="23" t="s">
        <v>42</v>
      </c>
      <c r="AC7" s="23" t="s">
        <v>43</v>
      </c>
      <c r="AD7" s="41" t="s">
        <v>37</v>
      </c>
    </row>
    <row r="8" spans="1:30" s="1" customFormat="1" ht="96" customHeight="1">
      <c r="A8" s="19" t="s">
        <v>44</v>
      </c>
      <c r="B8" s="23" t="s">
        <v>45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40">
        <v>2</v>
      </c>
      <c r="AA8" s="40">
        <f t="shared" si="0"/>
        <v>2</v>
      </c>
      <c r="AB8" s="42" t="s">
        <v>46</v>
      </c>
      <c r="AC8" s="42" t="s">
        <v>47</v>
      </c>
      <c r="AD8" s="42" t="s">
        <v>48</v>
      </c>
    </row>
    <row r="9" spans="1:30" s="1" customFormat="1" ht="93" customHeight="1">
      <c r="A9" s="21"/>
      <c r="B9" s="23" t="s">
        <v>49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40">
        <v>2</v>
      </c>
      <c r="AA9" s="40">
        <f t="shared" si="0"/>
        <v>2</v>
      </c>
      <c r="AB9" s="42" t="s">
        <v>46</v>
      </c>
      <c r="AC9" s="42" t="s">
        <v>50</v>
      </c>
      <c r="AD9" s="42" t="s">
        <v>48</v>
      </c>
    </row>
    <row r="10" spans="1:30" s="1" customFormat="1" ht="64.5" customHeight="1">
      <c r="A10" s="24" t="s">
        <v>51</v>
      </c>
      <c r="B10" s="20" t="s">
        <v>52</v>
      </c>
      <c r="C10" s="20"/>
      <c r="D10" s="20">
        <v>1</v>
      </c>
      <c r="E10" s="20"/>
      <c r="F10" s="20"/>
      <c r="G10" s="20">
        <v>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40"/>
      <c r="AA10" s="40">
        <f t="shared" si="0"/>
        <v>2</v>
      </c>
      <c r="AB10" s="23" t="s">
        <v>53</v>
      </c>
      <c r="AC10" s="43" t="s">
        <v>54</v>
      </c>
      <c r="AD10" s="43" t="s">
        <v>55</v>
      </c>
    </row>
    <row r="11" spans="1:30" s="1" customFormat="1" ht="66.75" customHeight="1">
      <c r="A11" s="25"/>
      <c r="B11" s="20" t="s">
        <v>56</v>
      </c>
      <c r="C11" s="20"/>
      <c r="D11" s="20"/>
      <c r="E11" s="20"/>
      <c r="F11" s="20"/>
      <c r="G11" s="20">
        <v>1</v>
      </c>
      <c r="H11" s="20">
        <v>1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40"/>
      <c r="AA11" s="40">
        <f t="shared" si="0"/>
        <v>2</v>
      </c>
      <c r="AB11" s="23" t="s">
        <v>57</v>
      </c>
      <c r="AC11" s="23" t="s">
        <v>58</v>
      </c>
      <c r="AD11" s="43" t="s">
        <v>55</v>
      </c>
    </row>
    <row r="12" spans="1:30" s="1" customFormat="1" ht="73.5" customHeight="1">
      <c r="A12" s="25"/>
      <c r="B12" s="20" t="s">
        <v>59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>
        <v>1</v>
      </c>
      <c r="Z12" s="40"/>
      <c r="AA12" s="40">
        <f aca="true" t="shared" si="1" ref="AA12:AA43">SUM(C12:Z12)</f>
        <v>1</v>
      </c>
      <c r="AB12" s="23" t="s">
        <v>60</v>
      </c>
      <c r="AC12" s="23" t="s">
        <v>61</v>
      </c>
      <c r="AD12" s="43" t="s">
        <v>55</v>
      </c>
    </row>
    <row r="13" spans="1:30" s="2" customFormat="1" ht="63">
      <c r="A13" s="24" t="s">
        <v>62</v>
      </c>
      <c r="B13" s="20" t="s">
        <v>63</v>
      </c>
      <c r="C13" s="20">
        <v>2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40">
        <f t="shared" si="1"/>
        <v>2</v>
      </c>
      <c r="AB13" s="23" t="s">
        <v>64</v>
      </c>
      <c r="AC13" s="23" t="s">
        <v>65</v>
      </c>
      <c r="AD13" s="43" t="s">
        <v>66</v>
      </c>
    </row>
    <row r="14" spans="1:30" s="2" customFormat="1" ht="72">
      <c r="A14" s="25"/>
      <c r="B14" s="20" t="s">
        <v>67</v>
      </c>
      <c r="C14" s="20"/>
      <c r="D14" s="20">
        <v>2</v>
      </c>
      <c r="E14" s="20"/>
      <c r="F14" s="20"/>
      <c r="G14" s="20">
        <v>1</v>
      </c>
      <c r="H14" s="20"/>
      <c r="I14" s="20">
        <v>2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40">
        <f t="shared" si="1"/>
        <v>5</v>
      </c>
      <c r="AB14" s="23"/>
      <c r="AC14" s="23" t="s">
        <v>68</v>
      </c>
      <c r="AD14" s="43" t="s">
        <v>66</v>
      </c>
    </row>
    <row r="15" spans="1:30" s="2" customFormat="1" ht="63">
      <c r="A15" s="25"/>
      <c r="B15" s="20" t="s">
        <v>69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</v>
      </c>
      <c r="Y15" s="20"/>
      <c r="Z15" s="40"/>
      <c r="AA15" s="40">
        <f t="shared" si="1"/>
        <v>1</v>
      </c>
      <c r="AB15" s="23"/>
      <c r="AC15" s="23" t="s">
        <v>70</v>
      </c>
      <c r="AD15" s="43" t="s">
        <v>66</v>
      </c>
    </row>
    <row r="16" spans="1:30" s="1" customFormat="1" ht="70.5" customHeight="1">
      <c r="A16" s="24" t="s">
        <v>71</v>
      </c>
      <c r="B16" s="20" t="s">
        <v>72</v>
      </c>
      <c r="C16" s="20"/>
      <c r="D16" s="20">
        <v>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>
        <v>1</v>
      </c>
      <c r="Q16" s="20"/>
      <c r="R16" s="20"/>
      <c r="S16" s="20"/>
      <c r="T16" s="20"/>
      <c r="U16" s="20"/>
      <c r="V16" s="20"/>
      <c r="W16" s="20"/>
      <c r="X16" s="20"/>
      <c r="Y16" s="20"/>
      <c r="Z16" s="40"/>
      <c r="AA16" s="40">
        <f t="shared" si="1"/>
        <v>2</v>
      </c>
      <c r="AB16" s="23" t="s">
        <v>73</v>
      </c>
      <c r="AC16" s="23" t="s">
        <v>74</v>
      </c>
      <c r="AD16" s="43" t="s">
        <v>75</v>
      </c>
    </row>
    <row r="17" spans="1:30" s="1" customFormat="1" ht="76.5" customHeight="1">
      <c r="A17" s="25"/>
      <c r="B17" s="20" t="s">
        <v>76</v>
      </c>
      <c r="C17" s="20">
        <v>1</v>
      </c>
      <c r="D17" s="20"/>
      <c r="E17" s="20"/>
      <c r="F17" s="20"/>
      <c r="G17" s="20"/>
      <c r="H17" s="20"/>
      <c r="I17" s="20">
        <v>1</v>
      </c>
      <c r="J17" s="20"/>
      <c r="K17" s="20"/>
      <c r="L17" s="20"/>
      <c r="M17" s="20"/>
      <c r="N17" s="20"/>
      <c r="O17" s="20"/>
      <c r="P17" s="20">
        <v>1</v>
      </c>
      <c r="Q17" s="20"/>
      <c r="R17" s="20"/>
      <c r="S17" s="20"/>
      <c r="T17" s="20"/>
      <c r="U17" s="20"/>
      <c r="V17" s="20"/>
      <c r="W17" s="20"/>
      <c r="X17" s="20"/>
      <c r="Y17" s="20"/>
      <c r="Z17" s="40">
        <v>2</v>
      </c>
      <c r="AA17" s="40">
        <f t="shared" si="1"/>
        <v>5</v>
      </c>
      <c r="AB17" s="23"/>
      <c r="AC17" s="23" t="s">
        <v>77</v>
      </c>
      <c r="AD17" s="43" t="s">
        <v>78</v>
      </c>
    </row>
    <row r="18" spans="1:30" s="1" customFormat="1" ht="72.75" customHeight="1">
      <c r="A18" s="25"/>
      <c r="B18" s="20" t="s">
        <v>79</v>
      </c>
      <c r="C18" s="20">
        <v>1</v>
      </c>
      <c r="D18" s="20">
        <v>1</v>
      </c>
      <c r="E18" s="20"/>
      <c r="F18" s="20"/>
      <c r="G18" s="20"/>
      <c r="H18" s="20"/>
      <c r="I18" s="20">
        <v>1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40">
        <v>1</v>
      </c>
      <c r="AA18" s="40">
        <f t="shared" si="1"/>
        <v>4</v>
      </c>
      <c r="AB18" s="23"/>
      <c r="AC18" s="23" t="s">
        <v>80</v>
      </c>
      <c r="AD18" s="43" t="s">
        <v>78</v>
      </c>
    </row>
    <row r="19" spans="1:30" s="1" customFormat="1" ht="72.75" customHeight="1">
      <c r="A19" s="25"/>
      <c r="B19" s="20" t="s">
        <v>81</v>
      </c>
      <c r="C19" s="20"/>
      <c r="D19" s="20">
        <v>1</v>
      </c>
      <c r="E19" s="20"/>
      <c r="F19" s="20"/>
      <c r="G19" s="20"/>
      <c r="H19" s="20"/>
      <c r="I19" s="20"/>
      <c r="J19" s="20"/>
      <c r="K19" s="20"/>
      <c r="L19" s="20"/>
      <c r="M19" s="20">
        <v>1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40"/>
      <c r="AA19" s="40">
        <f t="shared" si="1"/>
        <v>2</v>
      </c>
      <c r="AB19" s="23"/>
      <c r="AC19" s="23" t="s">
        <v>82</v>
      </c>
      <c r="AD19" s="43" t="s">
        <v>78</v>
      </c>
    </row>
    <row r="20" spans="1:30" s="1" customFormat="1" ht="36">
      <c r="A20" s="24" t="s">
        <v>83</v>
      </c>
      <c r="B20" s="26" t="s">
        <v>84</v>
      </c>
      <c r="C20" s="26"/>
      <c r="D20" s="26"/>
      <c r="E20" s="26"/>
      <c r="F20" s="26"/>
      <c r="G20" s="26"/>
      <c r="H20" s="26"/>
      <c r="I20" s="26">
        <v>2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40">
        <f t="shared" si="1"/>
        <v>2</v>
      </c>
      <c r="AB20" s="44" t="s">
        <v>85</v>
      </c>
      <c r="AC20" s="45" t="s">
        <v>86</v>
      </c>
      <c r="AD20" s="46" t="s">
        <v>87</v>
      </c>
    </row>
    <row r="21" spans="1:30" s="1" customFormat="1" ht="37.5" customHeight="1">
      <c r="A21" s="25"/>
      <c r="B21" s="26" t="s">
        <v>88</v>
      </c>
      <c r="C21" s="26"/>
      <c r="D21" s="26"/>
      <c r="E21" s="26"/>
      <c r="F21" s="26"/>
      <c r="G21" s="26"/>
      <c r="H21" s="26"/>
      <c r="I21" s="26">
        <v>1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40">
        <f t="shared" si="1"/>
        <v>1</v>
      </c>
      <c r="AB21" s="47"/>
      <c r="AC21" s="45" t="s">
        <v>89</v>
      </c>
      <c r="AD21" s="48"/>
    </row>
    <row r="22" spans="1:30" s="1" customFormat="1" ht="36">
      <c r="A22" s="25"/>
      <c r="B22" s="26" t="s">
        <v>90</v>
      </c>
      <c r="C22" s="26">
        <v>1</v>
      </c>
      <c r="D22" s="26">
        <v>1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40">
        <f t="shared" si="1"/>
        <v>2</v>
      </c>
      <c r="AB22" s="47"/>
      <c r="AC22" s="45" t="s">
        <v>91</v>
      </c>
      <c r="AD22" s="48"/>
    </row>
    <row r="23" spans="1:30" s="1" customFormat="1" ht="36">
      <c r="A23" s="25"/>
      <c r="B23" s="26" t="s">
        <v>92</v>
      </c>
      <c r="C23" s="26"/>
      <c r="D23" s="26">
        <v>1</v>
      </c>
      <c r="E23" s="26"/>
      <c r="F23" s="26"/>
      <c r="G23" s="26"/>
      <c r="H23" s="26"/>
      <c r="I23" s="26">
        <v>1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40">
        <f t="shared" si="1"/>
        <v>2</v>
      </c>
      <c r="AB23" s="49"/>
      <c r="AC23" s="45" t="s">
        <v>93</v>
      </c>
      <c r="AD23" s="50"/>
    </row>
    <row r="24" spans="1:30" s="1" customFormat="1" ht="135" customHeight="1">
      <c r="A24" s="27" t="s">
        <v>94</v>
      </c>
      <c r="B24" s="20" t="s">
        <v>95</v>
      </c>
      <c r="C24" s="28"/>
      <c r="D24" s="28">
        <v>1</v>
      </c>
      <c r="E24" s="28">
        <v>1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1"/>
      <c r="Z24" s="28">
        <v>2</v>
      </c>
      <c r="AA24" s="40">
        <f t="shared" si="1"/>
        <v>4</v>
      </c>
      <c r="AB24" s="52" t="s">
        <v>96</v>
      </c>
      <c r="AC24" s="23" t="s">
        <v>97</v>
      </c>
      <c r="AD24" s="53" t="s">
        <v>98</v>
      </c>
    </row>
    <row r="25" spans="1:30" s="1" customFormat="1" ht="69.75" customHeight="1">
      <c r="A25" s="27"/>
      <c r="B25" s="20" t="s">
        <v>99</v>
      </c>
      <c r="C25" s="29"/>
      <c r="D25" s="29"/>
      <c r="E25" s="28"/>
      <c r="F25" s="28">
        <v>1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1"/>
      <c r="Z25" s="28">
        <v>2</v>
      </c>
      <c r="AA25" s="40">
        <f t="shared" si="1"/>
        <v>3</v>
      </c>
      <c r="AB25" s="54" t="s">
        <v>100</v>
      </c>
      <c r="AC25" s="23" t="s">
        <v>101</v>
      </c>
      <c r="AD25" s="53" t="s">
        <v>98</v>
      </c>
    </row>
    <row r="26" spans="1:30" s="1" customFormat="1" ht="64.5" customHeight="1">
      <c r="A26" s="27"/>
      <c r="B26" s="20" t="s">
        <v>102</v>
      </c>
      <c r="C26" s="20">
        <v>1</v>
      </c>
      <c r="D26" s="20"/>
      <c r="E26" s="20"/>
      <c r="F26" s="20"/>
      <c r="G26" s="20"/>
      <c r="H26" s="20"/>
      <c r="I26" s="20"/>
      <c r="J26" s="20"/>
      <c r="K26" s="20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1"/>
      <c r="Z26" s="20">
        <v>2</v>
      </c>
      <c r="AA26" s="40">
        <f t="shared" si="1"/>
        <v>3</v>
      </c>
      <c r="AB26" s="55"/>
      <c r="AC26" s="23" t="s">
        <v>103</v>
      </c>
      <c r="AD26" s="53" t="s">
        <v>98</v>
      </c>
    </row>
    <row r="27" spans="1:30" s="1" customFormat="1" ht="48" customHeight="1">
      <c r="A27" s="30" t="s">
        <v>104</v>
      </c>
      <c r="B27" s="20" t="s">
        <v>105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40">
        <v>1</v>
      </c>
      <c r="AA27" s="40">
        <v>1</v>
      </c>
      <c r="AB27" s="23" t="s">
        <v>106</v>
      </c>
      <c r="AC27" s="23" t="s">
        <v>107</v>
      </c>
      <c r="AD27" s="43" t="s">
        <v>108</v>
      </c>
    </row>
    <row r="28" spans="1:30" s="1" customFormat="1" ht="49.5" customHeight="1">
      <c r="A28" s="31"/>
      <c r="B28" s="20" t="s">
        <v>109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40">
        <v>1</v>
      </c>
      <c r="AA28" s="40">
        <v>1</v>
      </c>
      <c r="AB28" s="23"/>
      <c r="AC28" s="23" t="s">
        <v>110</v>
      </c>
      <c r="AD28" s="43" t="s">
        <v>108</v>
      </c>
    </row>
    <row r="29" spans="1:30" s="1" customFormat="1" ht="45.75" customHeight="1">
      <c r="A29" s="31"/>
      <c r="B29" s="20" t="s">
        <v>111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40">
        <v>2</v>
      </c>
      <c r="AA29" s="40">
        <v>2</v>
      </c>
      <c r="AB29" s="23"/>
      <c r="AC29" s="23" t="s">
        <v>112</v>
      </c>
      <c r="AD29" s="43" t="s">
        <v>108</v>
      </c>
    </row>
    <row r="30" spans="1:30" s="1" customFormat="1" ht="42.75" customHeight="1">
      <c r="A30" s="24" t="s">
        <v>113</v>
      </c>
      <c r="B30" s="20" t="s">
        <v>114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>
        <v>2</v>
      </c>
      <c r="AA30" s="40">
        <f t="shared" si="1"/>
        <v>2</v>
      </c>
      <c r="AB30" s="23" t="s">
        <v>115</v>
      </c>
      <c r="AC30" s="23" t="s">
        <v>116</v>
      </c>
      <c r="AD30" s="43" t="s">
        <v>117</v>
      </c>
    </row>
    <row r="31" spans="1:30" s="1" customFormat="1" ht="42.75" customHeight="1">
      <c r="A31" s="25"/>
      <c r="B31" s="20" t="s">
        <v>118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>
        <v>2</v>
      </c>
      <c r="AA31" s="40">
        <f t="shared" si="1"/>
        <v>2</v>
      </c>
      <c r="AB31" s="23"/>
      <c r="AC31" s="23"/>
      <c r="AD31" s="43" t="s">
        <v>117</v>
      </c>
    </row>
    <row r="32" spans="1:30" s="1" customFormat="1" ht="42.75" customHeight="1">
      <c r="A32" s="25"/>
      <c r="B32" s="20" t="s">
        <v>119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>
        <v>2</v>
      </c>
      <c r="AA32" s="40">
        <f t="shared" si="1"/>
        <v>2</v>
      </c>
      <c r="AB32" s="23"/>
      <c r="AC32" s="23"/>
      <c r="AD32" s="43" t="s">
        <v>117</v>
      </c>
    </row>
    <row r="33" spans="1:30" s="1" customFormat="1" ht="49.5" customHeight="1">
      <c r="A33" s="25"/>
      <c r="B33" s="20" t="s">
        <v>120</v>
      </c>
      <c r="C33" s="20"/>
      <c r="D33" s="20">
        <v>1</v>
      </c>
      <c r="E33" s="20"/>
      <c r="F33" s="20"/>
      <c r="G33" s="20"/>
      <c r="H33" s="20">
        <v>1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40">
        <f t="shared" si="1"/>
        <v>2</v>
      </c>
      <c r="AB33" s="23" t="s">
        <v>121</v>
      </c>
      <c r="AC33" s="23"/>
      <c r="AD33" s="43" t="s">
        <v>117</v>
      </c>
    </row>
    <row r="34" spans="1:30" s="1" customFormat="1" ht="49.5" customHeight="1">
      <c r="A34" s="25"/>
      <c r="B34" s="20" t="s">
        <v>122</v>
      </c>
      <c r="C34" s="20"/>
      <c r="D34" s="20">
        <v>1</v>
      </c>
      <c r="E34" s="20"/>
      <c r="F34" s="20"/>
      <c r="G34" s="20"/>
      <c r="H34" s="20"/>
      <c r="I34" s="20">
        <v>1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40">
        <f t="shared" si="1"/>
        <v>2</v>
      </c>
      <c r="AB34" s="23"/>
      <c r="AC34" s="23"/>
      <c r="AD34" s="43" t="s">
        <v>117</v>
      </c>
    </row>
    <row r="35" spans="1:30" s="1" customFormat="1" ht="105.75" customHeight="1">
      <c r="A35" s="24" t="s">
        <v>123</v>
      </c>
      <c r="B35" s="20" t="s">
        <v>124</v>
      </c>
      <c r="C35" s="28">
        <v>1</v>
      </c>
      <c r="D35" s="28">
        <v>1</v>
      </c>
      <c r="E35" s="28"/>
      <c r="F35" s="28"/>
      <c r="G35" s="28"/>
      <c r="H35" s="28"/>
      <c r="I35" s="28">
        <v>2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40">
        <f t="shared" si="1"/>
        <v>4</v>
      </c>
      <c r="AB35" s="23" t="s">
        <v>125</v>
      </c>
      <c r="AC35" s="23" t="s">
        <v>126</v>
      </c>
      <c r="AD35" s="43" t="s">
        <v>127</v>
      </c>
    </row>
    <row r="36" spans="1:30" s="1" customFormat="1" ht="108" customHeight="1">
      <c r="A36" s="25"/>
      <c r="B36" s="20" t="s">
        <v>128</v>
      </c>
      <c r="C36" s="20"/>
      <c r="D36" s="20">
        <v>1</v>
      </c>
      <c r="E36" s="20"/>
      <c r="F36" s="20"/>
      <c r="G36" s="20"/>
      <c r="H36" s="20"/>
      <c r="I36" s="20">
        <v>1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40"/>
      <c r="AA36" s="40">
        <f t="shared" si="1"/>
        <v>2</v>
      </c>
      <c r="AB36" s="23"/>
      <c r="AC36" s="23" t="s">
        <v>129</v>
      </c>
      <c r="AD36" s="43" t="s">
        <v>127</v>
      </c>
    </row>
    <row r="37" spans="1:30" s="1" customFormat="1" ht="45.75" customHeight="1">
      <c r="A37" s="24" t="s">
        <v>130</v>
      </c>
      <c r="B37" s="20" t="s">
        <v>131</v>
      </c>
      <c r="C37" s="20"/>
      <c r="D37" s="20">
        <v>3</v>
      </c>
      <c r="E37" s="20">
        <v>1</v>
      </c>
      <c r="F37" s="20"/>
      <c r="G37" s="20"/>
      <c r="H37" s="20"/>
      <c r="I37" s="20">
        <v>3</v>
      </c>
      <c r="J37" s="20"/>
      <c r="K37" s="20">
        <v>1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</v>
      </c>
      <c r="X37" s="20"/>
      <c r="Y37" s="20"/>
      <c r="Z37" s="40"/>
      <c r="AA37" s="40">
        <f t="shared" si="1"/>
        <v>9</v>
      </c>
      <c r="AB37" s="23" t="s">
        <v>85</v>
      </c>
      <c r="AC37" s="23" t="s">
        <v>132</v>
      </c>
      <c r="AD37" s="53" t="s">
        <v>133</v>
      </c>
    </row>
    <row r="38" spans="1:30" s="1" customFormat="1" ht="45" customHeight="1">
      <c r="A38" s="25"/>
      <c r="B38" s="20" t="s">
        <v>134</v>
      </c>
      <c r="C38" s="20">
        <v>5</v>
      </c>
      <c r="D38" s="20">
        <v>4</v>
      </c>
      <c r="E38" s="20"/>
      <c r="F38" s="20"/>
      <c r="G38" s="20"/>
      <c r="H38" s="20"/>
      <c r="I38" s="20">
        <v>3</v>
      </c>
      <c r="J38" s="20"/>
      <c r="K38" s="20"/>
      <c r="L38" s="20"/>
      <c r="M38" s="20"/>
      <c r="N38" s="20"/>
      <c r="O38" s="20">
        <v>2</v>
      </c>
      <c r="P38" s="20"/>
      <c r="Q38" s="20"/>
      <c r="R38" s="20"/>
      <c r="S38" s="20"/>
      <c r="T38" s="20"/>
      <c r="U38" s="20"/>
      <c r="V38" s="20"/>
      <c r="W38" s="20">
        <v>1</v>
      </c>
      <c r="X38" s="20"/>
      <c r="Y38" s="20"/>
      <c r="Z38" s="40"/>
      <c r="AA38" s="40">
        <f t="shared" si="1"/>
        <v>15</v>
      </c>
      <c r="AB38" s="23"/>
      <c r="AC38" s="23" t="s">
        <v>135</v>
      </c>
      <c r="AD38" s="53" t="s">
        <v>133</v>
      </c>
    </row>
    <row r="39" spans="1:30" s="1" customFormat="1" ht="45">
      <c r="A39" s="25"/>
      <c r="B39" s="20" t="s">
        <v>136</v>
      </c>
      <c r="C39" s="20">
        <v>2</v>
      </c>
      <c r="D39" s="20">
        <v>2</v>
      </c>
      <c r="E39" s="20"/>
      <c r="F39" s="20"/>
      <c r="G39" s="20"/>
      <c r="H39" s="20">
        <v>1</v>
      </c>
      <c r="I39" s="20">
        <v>3</v>
      </c>
      <c r="J39" s="20"/>
      <c r="K39" s="20"/>
      <c r="L39" s="20"/>
      <c r="M39" s="20"/>
      <c r="N39" s="20"/>
      <c r="O39" s="20"/>
      <c r="P39" s="20">
        <v>1</v>
      </c>
      <c r="Q39" s="20">
        <v>1</v>
      </c>
      <c r="R39" s="20">
        <v>1</v>
      </c>
      <c r="S39" s="20"/>
      <c r="T39" s="20"/>
      <c r="U39" s="20"/>
      <c r="V39" s="20"/>
      <c r="W39" s="20">
        <v>2</v>
      </c>
      <c r="X39" s="20"/>
      <c r="Y39" s="20"/>
      <c r="Z39" s="40"/>
      <c r="AA39" s="40">
        <f t="shared" si="1"/>
        <v>13</v>
      </c>
      <c r="AB39" s="23"/>
      <c r="AC39" s="23" t="s">
        <v>137</v>
      </c>
      <c r="AD39" s="53" t="s">
        <v>133</v>
      </c>
    </row>
    <row r="40" spans="1:30" s="1" customFormat="1" ht="33" customHeight="1">
      <c r="A40" s="24" t="s">
        <v>138</v>
      </c>
      <c r="B40" s="20" t="s">
        <v>139</v>
      </c>
      <c r="C40" s="20"/>
      <c r="D40" s="20">
        <v>1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40"/>
      <c r="AA40" s="40">
        <f t="shared" si="1"/>
        <v>1</v>
      </c>
      <c r="AB40" s="23" t="s">
        <v>140</v>
      </c>
      <c r="AC40" s="23" t="s">
        <v>141</v>
      </c>
      <c r="AD40" s="56" t="s">
        <v>142</v>
      </c>
    </row>
    <row r="41" spans="1:30" s="1" customFormat="1" ht="33" customHeight="1">
      <c r="A41" s="25"/>
      <c r="B41" s="20" t="s">
        <v>143</v>
      </c>
      <c r="C41" s="20"/>
      <c r="D41" s="20">
        <v>1</v>
      </c>
      <c r="E41" s="20"/>
      <c r="F41" s="20"/>
      <c r="G41" s="20"/>
      <c r="H41" s="20"/>
      <c r="I41" s="20">
        <v>1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40"/>
      <c r="AA41" s="40">
        <f t="shared" si="1"/>
        <v>2</v>
      </c>
      <c r="AB41" s="23"/>
      <c r="AC41" s="23"/>
      <c r="AD41" s="56"/>
    </row>
    <row r="42" spans="1:30" s="1" customFormat="1" ht="30.75" customHeight="1">
      <c r="A42" s="32"/>
      <c r="B42" s="20" t="s">
        <v>144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>
        <v>1</v>
      </c>
      <c r="T42" s="20"/>
      <c r="U42" s="20"/>
      <c r="V42" s="20">
        <v>1</v>
      </c>
      <c r="W42" s="20">
        <v>1</v>
      </c>
      <c r="X42" s="20"/>
      <c r="Y42" s="20"/>
      <c r="Z42" s="40"/>
      <c r="AA42" s="40">
        <f t="shared" si="1"/>
        <v>3</v>
      </c>
      <c r="AB42" s="23"/>
      <c r="AC42" s="23"/>
      <c r="AD42" s="56"/>
    </row>
    <row r="43" spans="1:30" s="1" customFormat="1" ht="33" customHeight="1">
      <c r="A43" s="24" t="s">
        <v>145</v>
      </c>
      <c r="B43" s="20" t="s">
        <v>146</v>
      </c>
      <c r="C43" s="20"/>
      <c r="D43" s="20">
        <f>2-1</f>
        <v>1</v>
      </c>
      <c r="E43" s="20">
        <f>2-1</f>
        <v>1</v>
      </c>
      <c r="F43" s="20">
        <f>1-1</f>
        <v>0</v>
      </c>
      <c r="G43" s="20">
        <v>1</v>
      </c>
      <c r="H43" s="20">
        <f>1-1</f>
        <v>0</v>
      </c>
      <c r="I43" s="20">
        <v>2</v>
      </c>
      <c r="J43" s="20"/>
      <c r="K43" s="20"/>
      <c r="L43" s="20"/>
      <c r="M43" s="20"/>
      <c r="N43" s="20"/>
      <c r="O43" s="20">
        <v>1</v>
      </c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40">
        <f t="shared" si="1"/>
        <v>6</v>
      </c>
      <c r="AB43" s="44" t="s">
        <v>147</v>
      </c>
      <c r="AC43" s="44" t="s">
        <v>148</v>
      </c>
      <c r="AD43" s="46" t="s">
        <v>149</v>
      </c>
    </row>
    <row r="44" spans="1:30" s="1" customFormat="1" ht="39" customHeight="1">
      <c r="A44" s="25"/>
      <c r="B44" s="20" t="s">
        <v>150</v>
      </c>
      <c r="C44" s="20">
        <v>1</v>
      </c>
      <c r="D44" s="20"/>
      <c r="E44" s="20">
        <f>1-1</f>
        <v>0</v>
      </c>
      <c r="F44" s="20"/>
      <c r="G44" s="20">
        <f>2-2</f>
        <v>0</v>
      </c>
      <c r="H44" s="20"/>
      <c r="I44" s="20">
        <v>1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40">
        <f aca="true" t="shared" si="2" ref="AA44:AA57">SUM(C44:Z44)</f>
        <v>2</v>
      </c>
      <c r="AB44" s="47"/>
      <c r="AC44" s="47"/>
      <c r="AD44" s="48"/>
    </row>
    <row r="45" spans="1:30" s="1" customFormat="1" ht="24.75" customHeight="1">
      <c r="A45" s="25"/>
      <c r="B45" s="20" t="s">
        <v>151</v>
      </c>
      <c r="C45" s="20">
        <v>1</v>
      </c>
      <c r="D45" s="20">
        <v>1</v>
      </c>
      <c r="E45" s="20"/>
      <c r="F45" s="20"/>
      <c r="G45" s="20"/>
      <c r="H45" s="20"/>
      <c r="I45" s="20"/>
      <c r="J45" s="20"/>
      <c r="K45" s="20">
        <f>1-1</f>
        <v>0</v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40"/>
      <c r="AA45" s="40">
        <f t="shared" si="2"/>
        <v>2</v>
      </c>
      <c r="AB45" s="49"/>
      <c r="AC45" s="49"/>
      <c r="AD45" s="50"/>
    </row>
    <row r="46" spans="1:30" s="3" customFormat="1" ht="27">
      <c r="A46" s="27" t="s">
        <v>152</v>
      </c>
      <c r="B46" s="20" t="s">
        <v>153</v>
      </c>
      <c r="C46" s="20"/>
      <c r="D46" s="20"/>
      <c r="E46" s="20"/>
      <c r="F46" s="20"/>
      <c r="G46" s="20"/>
      <c r="H46" s="20">
        <v>1</v>
      </c>
      <c r="I46" s="20"/>
      <c r="J46" s="20"/>
      <c r="K46" s="20">
        <v>2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>
        <v>1</v>
      </c>
      <c r="AA46" s="20">
        <f t="shared" si="2"/>
        <v>4</v>
      </c>
      <c r="AB46" s="23" t="s">
        <v>154</v>
      </c>
      <c r="AC46" s="53" t="s">
        <v>155</v>
      </c>
      <c r="AD46" s="43" t="s">
        <v>156</v>
      </c>
    </row>
    <row r="47" spans="1:30" s="4" customFormat="1" ht="27">
      <c r="A47" s="27"/>
      <c r="B47" s="20" t="s">
        <v>157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>
        <v>13</v>
      </c>
      <c r="AA47" s="20">
        <f t="shared" si="2"/>
        <v>13</v>
      </c>
      <c r="AB47" s="23"/>
      <c r="AC47" s="53" t="s">
        <v>158</v>
      </c>
      <c r="AD47" s="43" t="s">
        <v>156</v>
      </c>
    </row>
    <row r="48" spans="1:30" s="4" customFormat="1" ht="27">
      <c r="A48" s="27"/>
      <c r="B48" s="20" t="s">
        <v>159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>
        <v>4</v>
      </c>
      <c r="AA48" s="20">
        <f t="shared" si="2"/>
        <v>4</v>
      </c>
      <c r="AB48" s="23"/>
      <c r="AC48" s="53" t="s">
        <v>160</v>
      </c>
      <c r="AD48" s="43" t="s">
        <v>156</v>
      </c>
    </row>
    <row r="49" spans="1:30" s="4" customFormat="1" ht="27">
      <c r="A49" s="27"/>
      <c r="B49" s="20" t="s">
        <v>161</v>
      </c>
      <c r="C49" s="20"/>
      <c r="D49" s="20"/>
      <c r="E49" s="20"/>
      <c r="F49" s="20"/>
      <c r="G49" s="20"/>
      <c r="H49" s="20"/>
      <c r="I49" s="20"/>
      <c r="J49" s="20"/>
      <c r="K49" s="20"/>
      <c r="L49" s="20">
        <v>1</v>
      </c>
      <c r="M49" s="20">
        <v>1</v>
      </c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>
        <v>2</v>
      </c>
      <c r="AA49" s="20">
        <f t="shared" si="2"/>
        <v>4</v>
      </c>
      <c r="AB49" s="23"/>
      <c r="AC49" s="53" t="s">
        <v>162</v>
      </c>
      <c r="AD49" s="43" t="s">
        <v>156</v>
      </c>
    </row>
    <row r="50" spans="1:30" s="4" customFormat="1" ht="27">
      <c r="A50" s="27"/>
      <c r="B50" s="20" t="s">
        <v>163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>
        <v>3</v>
      </c>
      <c r="AA50" s="20">
        <f t="shared" si="2"/>
        <v>3</v>
      </c>
      <c r="AB50" s="23"/>
      <c r="AC50" s="23" t="s">
        <v>164</v>
      </c>
      <c r="AD50" s="43" t="s">
        <v>156</v>
      </c>
    </row>
    <row r="51" spans="1:30" s="4" customFormat="1" ht="27">
      <c r="A51" s="27"/>
      <c r="B51" s="20" t="s">
        <v>165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>
        <v>3</v>
      </c>
      <c r="AA51" s="20">
        <f t="shared" si="2"/>
        <v>3</v>
      </c>
      <c r="AB51" s="23"/>
      <c r="AC51" s="53" t="s">
        <v>166</v>
      </c>
      <c r="AD51" s="43" t="s">
        <v>156</v>
      </c>
    </row>
    <row r="52" spans="1:30" s="4" customFormat="1" ht="27">
      <c r="A52" s="27"/>
      <c r="B52" s="20" t="s">
        <v>167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>
        <v>1</v>
      </c>
      <c r="AA52" s="20">
        <f t="shared" si="2"/>
        <v>1</v>
      </c>
      <c r="AB52" s="23"/>
      <c r="AC52" s="53" t="s">
        <v>168</v>
      </c>
      <c r="AD52" s="43" t="s">
        <v>156</v>
      </c>
    </row>
    <row r="53" spans="1:30" s="3" customFormat="1" ht="27">
      <c r="A53" s="27"/>
      <c r="B53" s="20" t="s">
        <v>169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>
        <v>8</v>
      </c>
      <c r="AA53" s="20">
        <f t="shared" si="2"/>
        <v>8</v>
      </c>
      <c r="AB53" s="23"/>
      <c r="AC53" s="53" t="s">
        <v>170</v>
      </c>
      <c r="AD53" s="43" t="s">
        <v>156</v>
      </c>
    </row>
    <row r="54" spans="1:30" s="3" customFormat="1" ht="27">
      <c r="A54" s="27"/>
      <c r="B54" s="20" t="s">
        <v>171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>
        <v>5</v>
      </c>
      <c r="AA54" s="20">
        <f t="shared" si="2"/>
        <v>5</v>
      </c>
      <c r="AB54" s="23"/>
      <c r="AC54" s="53" t="s">
        <v>172</v>
      </c>
      <c r="AD54" s="43" t="s">
        <v>156</v>
      </c>
    </row>
    <row r="55" spans="1:30" s="3" customFormat="1" ht="27">
      <c r="A55" s="27"/>
      <c r="B55" s="20" t="s">
        <v>173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>
        <v>6</v>
      </c>
      <c r="AA55" s="20">
        <f t="shared" si="2"/>
        <v>6</v>
      </c>
      <c r="AB55" s="23"/>
      <c r="AC55" s="53" t="s">
        <v>174</v>
      </c>
      <c r="AD55" s="43" t="s">
        <v>156</v>
      </c>
    </row>
    <row r="56" spans="1:30" s="3" customFormat="1" ht="27">
      <c r="A56" s="27"/>
      <c r="B56" s="20" t="s">
        <v>175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>
        <v>3</v>
      </c>
      <c r="AA56" s="20">
        <f t="shared" si="2"/>
        <v>3</v>
      </c>
      <c r="AB56" s="23"/>
      <c r="AC56" s="53" t="s">
        <v>176</v>
      </c>
      <c r="AD56" s="43" t="s">
        <v>156</v>
      </c>
    </row>
    <row r="57" spans="1:30" s="1" customFormat="1" ht="18" customHeight="1">
      <c r="A57" s="33" t="s">
        <v>177</v>
      </c>
      <c r="B57" s="34"/>
      <c r="C57" s="35">
        <f>SUBTOTAL(9,C5:C56)</f>
        <v>17</v>
      </c>
      <c r="D57" s="35">
        <f aca="true" t="shared" si="3" ref="D57:AA57">SUBTOTAL(9,D5:D56)</f>
        <v>26</v>
      </c>
      <c r="E57" s="35">
        <f t="shared" si="3"/>
        <v>3</v>
      </c>
      <c r="F57" s="35">
        <f t="shared" si="3"/>
        <v>2</v>
      </c>
      <c r="G57" s="35">
        <f t="shared" si="3"/>
        <v>4</v>
      </c>
      <c r="H57" s="35">
        <f t="shared" si="3"/>
        <v>4</v>
      </c>
      <c r="I57" s="35">
        <f t="shared" si="3"/>
        <v>25</v>
      </c>
      <c r="J57" s="35">
        <f t="shared" si="3"/>
        <v>0</v>
      </c>
      <c r="K57" s="35">
        <f t="shared" si="3"/>
        <v>3</v>
      </c>
      <c r="L57" s="35">
        <f t="shared" si="3"/>
        <v>2</v>
      </c>
      <c r="M57" s="35">
        <f t="shared" si="3"/>
        <v>3</v>
      </c>
      <c r="N57" s="35">
        <f t="shared" si="3"/>
        <v>0</v>
      </c>
      <c r="O57" s="35">
        <f t="shared" si="3"/>
        <v>3</v>
      </c>
      <c r="P57" s="35">
        <f t="shared" si="3"/>
        <v>3</v>
      </c>
      <c r="Q57" s="35">
        <f t="shared" si="3"/>
        <v>1</v>
      </c>
      <c r="R57" s="35">
        <f t="shared" si="3"/>
        <v>1</v>
      </c>
      <c r="S57" s="35">
        <f t="shared" si="3"/>
        <v>7</v>
      </c>
      <c r="T57" s="35">
        <f t="shared" si="3"/>
        <v>0</v>
      </c>
      <c r="U57" s="35">
        <f t="shared" si="3"/>
        <v>0</v>
      </c>
      <c r="V57" s="35">
        <f t="shared" si="3"/>
        <v>1</v>
      </c>
      <c r="W57" s="35">
        <f t="shared" si="3"/>
        <v>5</v>
      </c>
      <c r="X57" s="35">
        <f t="shared" si="3"/>
        <v>1</v>
      </c>
      <c r="Y57" s="35">
        <f t="shared" si="3"/>
        <v>1</v>
      </c>
      <c r="Z57" s="35">
        <f t="shared" si="3"/>
        <v>73</v>
      </c>
      <c r="AA57" s="40">
        <f t="shared" si="2"/>
        <v>185</v>
      </c>
      <c r="AB57" s="57"/>
      <c r="AC57" s="58"/>
      <c r="AD57" s="58"/>
    </row>
  </sheetData>
  <sheetProtection/>
  <autoFilter ref="A4:AD56"/>
  <mergeCells count="40">
    <mergeCell ref="A1:AC1"/>
    <mergeCell ref="A2:AD2"/>
    <mergeCell ref="C3:AA3"/>
    <mergeCell ref="A57:B57"/>
    <mergeCell ref="A3:A4"/>
    <mergeCell ref="A5:A7"/>
    <mergeCell ref="A8:A9"/>
    <mergeCell ref="A10:A12"/>
    <mergeCell ref="A13:A15"/>
    <mergeCell ref="A16:A19"/>
    <mergeCell ref="A20:A23"/>
    <mergeCell ref="A24:A26"/>
    <mergeCell ref="A27:A29"/>
    <mergeCell ref="A30:A34"/>
    <mergeCell ref="A35:A36"/>
    <mergeCell ref="A37:A39"/>
    <mergeCell ref="A40:A42"/>
    <mergeCell ref="A43:A45"/>
    <mergeCell ref="A46:A56"/>
    <mergeCell ref="B3:B4"/>
    <mergeCell ref="AB13:AB15"/>
    <mergeCell ref="AB16:AB19"/>
    <mergeCell ref="AB20:AB23"/>
    <mergeCell ref="AB25:AB26"/>
    <mergeCell ref="AB27:AB29"/>
    <mergeCell ref="AB30:AB32"/>
    <mergeCell ref="AB33:AB34"/>
    <mergeCell ref="AB35:AB36"/>
    <mergeCell ref="AB37:AB39"/>
    <mergeCell ref="AB40:AB42"/>
    <mergeCell ref="AB43:AB45"/>
    <mergeCell ref="AB46:AB56"/>
    <mergeCell ref="AC3:AC4"/>
    <mergeCell ref="AC30:AC34"/>
    <mergeCell ref="AC40:AC42"/>
    <mergeCell ref="AC43:AC45"/>
    <mergeCell ref="AD3:AD4"/>
    <mergeCell ref="AD20:AD23"/>
    <mergeCell ref="AD40:AD42"/>
    <mergeCell ref="AD43:AD45"/>
  </mergeCells>
  <printOptions horizontalCentered="1"/>
  <pageMargins left="0.16111111111111112" right="0.16111111111111112" top="0.60625" bottom="0.60625" header="0" footer="0"/>
  <pageSetup horizontalDpi="600" verticalDpi="600" orientation="portrait" paperSize="8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dcterms:created xsi:type="dcterms:W3CDTF">2020-09-11T07:13:57Z</dcterms:created>
  <dcterms:modified xsi:type="dcterms:W3CDTF">2022-04-02T01:23:50Z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94EB93E32F4F45B789F65314DFEBB83F</vt:lpwstr>
  </property>
</Properties>
</file>