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岗位表" sheetId="1" r:id="rId1"/>
    <sheet name="核算" sheetId="2" r:id="rId2"/>
  </sheets>
  <calcPr calcId="125725"/>
</workbook>
</file>

<file path=xl/calcChain.xml><?xml version="1.0" encoding="utf-8"?>
<calcChain xmlns="http://schemas.openxmlformats.org/spreadsheetml/2006/main">
  <c r="Y31" i="2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<sst xmlns="http://schemas.openxmlformats.org/spreadsheetml/2006/main" count="136" uniqueCount="110">
  <si>
    <t>东光县2023年公开招聘中小学教师岗位信息表</t>
  </si>
  <si>
    <t>岗位编号</t>
  </si>
  <si>
    <t>用人单位</t>
  </si>
  <si>
    <t>招聘岗位</t>
  </si>
  <si>
    <t>招聘人数</t>
  </si>
  <si>
    <t>专业</t>
  </si>
  <si>
    <t>学历</t>
  </si>
  <si>
    <t>户籍要求</t>
  </si>
  <si>
    <t>其他条件</t>
  </si>
  <si>
    <t>备注</t>
  </si>
  <si>
    <t>小学语文</t>
  </si>
  <si>
    <t>农村小学</t>
  </si>
  <si>
    <t>小学语文教师</t>
  </si>
  <si>
    <t>不限</t>
  </si>
  <si>
    <t>要求国家承认的本科及以上
学历（有相应学位，以学信网查询结果为准）国外留学人员需经认证。</t>
  </si>
  <si>
    <t>报考小学岗位的教师需具有东光县户籍、东光县生源地、夫妻一方为东光县户籍、父母（夫妻双方父母）有其一为东光县户籍，以上四种情况必备其一。</t>
  </si>
  <si>
    <t>35周岁及以下（1987年7月31日后出生）；具有小学及以上学段教师资格证；达到《普通话水平测试等级标准》二级甲等及其以上标准。</t>
  </si>
  <si>
    <t>小学数学教师</t>
  </si>
  <si>
    <t>35周岁及以下（1987年7月31日后出生）；具有小学及以上学段教师资格证；达到《普通话水平测试等级标准》二级乙等及其以上标准。</t>
  </si>
  <si>
    <t>初中语文</t>
  </si>
  <si>
    <t>小学英语教师</t>
  </si>
  <si>
    <t>35周岁及以下（1987年7月31日后出生）；具有小学及以上学段英语教师资格证；达到《普通话水平测试等级标准》二级乙等及其以上标准。</t>
  </si>
  <si>
    <t>小学道法教师</t>
  </si>
  <si>
    <t>小学科学教师</t>
  </si>
  <si>
    <t>小学音乐教师</t>
  </si>
  <si>
    <t>35周岁及以下（1987年7月31日后出生）；具有小学及以上学段音乐或小学全科教师资格证；达到《普通话水平测试等级标准》二级乙等及其以上标准。</t>
  </si>
  <si>
    <t>小学体育教师</t>
  </si>
  <si>
    <t>大学生退役士兵，具有小学及以上学段教师资格证。年龄放宽到40周岁及以下（1982年7 月31日及以后出生）。</t>
  </si>
  <si>
    <t>35周岁及以下（1987年7月31日后出生）；具有小学及以上学段体育或全科教师资格证；达到《普通话水平测试等级标准》二级乙等及其以上标准。</t>
  </si>
  <si>
    <t>小学美术教师</t>
  </si>
  <si>
    <t>35周岁及以下（1987年7月31日后出生）；具有小学及以上学段美术或全科教师资格证；达到《普通话水平测试等级标准》二级乙等及其以上标准。</t>
  </si>
  <si>
    <t>小学信息技术教师</t>
  </si>
  <si>
    <t>35周岁及以下（1987年7月31日后出生）；具有小学及以上学段信息技术或全科教师资格证；达到《普通话水平测试等级标准》二级乙等及其以上标准。</t>
  </si>
  <si>
    <t>农村初中</t>
  </si>
  <si>
    <t>初中语文教师</t>
  </si>
  <si>
    <t>报考初中教师需具有沧州市户籍、沧州市生源地、夫妻一方为沧州市户籍、父母（夫妻双方父母）有其一为沧州市户籍，以上四种情况必备其一。</t>
  </si>
  <si>
    <t>35周岁及以下（1987年7月31日后出生）；具有初级、高级中学语文教师资格证；达到《普通话水平测试等级标准》二级甲等及其以上标准。</t>
  </si>
  <si>
    <t>初中数学教师</t>
  </si>
  <si>
    <t>35周岁及以下（1987年7月31日后出生）；具有初级、高级中学数学教师资格证；达到《普通话水平测试等级标准》二级乙等及其以上标准。</t>
  </si>
  <si>
    <t>初中英语教师</t>
  </si>
  <si>
    <t>35周岁及以下（1987年7月31日后出生）；具有初级、高级中学英语教师资格证；达到《普通话水平测试等级标准》二级乙等及其以上标准。</t>
  </si>
  <si>
    <t>初中物理教师</t>
  </si>
  <si>
    <t>35周岁及以下（1987年7月31日后出生）；具有初级、高级中学物理教师资格证；达到《普通话水平测试等级标准》二级乙等及其以上标准。</t>
  </si>
  <si>
    <t>初中化学教师</t>
  </si>
  <si>
    <t>35周岁及以下（1987年7月31日后出生）；具有初级、高级中学化学教师资格证；达到《普通话水平测试等级标准》二级乙等及其以上标准。</t>
  </si>
  <si>
    <t>初中生物教师</t>
  </si>
  <si>
    <t>35周岁及以下（1987年7月31日后出生）；具有初级、高级中学生物教师资格证；达到《普通话水平测试等级标准》二级乙等及其以上标准。</t>
  </si>
  <si>
    <t>初中道德与法治教师</t>
  </si>
  <si>
    <t>35周岁及以下（1987年7月31日后出生）；具有初级、高级中学道德与法治教师资格证；达到《普通话水平测试等级标准》二级乙等及其以上标准。</t>
  </si>
  <si>
    <t>初中历史教师</t>
  </si>
  <si>
    <t>35周岁及以下（1987年7月31日后出生）；具有初级、高级中学历史教师资格证；达到《普通话水平测试等级标准》二级乙等及其以上标准。</t>
  </si>
  <si>
    <t>初中地理教师</t>
  </si>
  <si>
    <t>35周岁及以下（1987年7月31日后出生）；具有初级、高级中学地理教师资格证；达到《普通话水平测试等级标准》二级乙等及其以上标准。</t>
  </si>
  <si>
    <t>初中音乐教师</t>
  </si>
  <si>
    <t>35周岁及以下（1987年7月31日后出生）；具有初级、高级中学音乐教师资格证；达到《普通话水平测试等级标准》二级乙等及其以上标准。</t>
  </si>
  <si>
    <t>初中体育教师</t>
  </si>
  <si>
    <t>35周岁及以下（1987年7月31日后出生）；具有初级、高级中学体育教师资格证；达到《普通话水平测试等级标准》二级乙等及其以上标准。</t>
  </si>
  <si>
    <t>初中美术教师</t>
  </si>
  <si>
    <t>35周岁及以下（1987年7月31日后出生）；具有初级、高级中学美术教师资格证；达到《普通话水平测试等级标准》二级乙等及其以上标准。</t>
  </si>
  <si>
    <t>东光县中小学教师需求统计表</t>
  </si>
  <si>
    <t>单位（盖章）：               填表人(签字)：              电话：              日期：   月   日</t>
  </si>
  <si>
    <t>序号</t>
  </si>
  <si>
    <t>单位</t>
  </si>
  <si>
    <t>合计</t>
  </si>
  <si>
    <t>小学数学</t>
  </si>
  <si>
    <t>小学英语</t>
  </si>
  <si>
    <t>小学道德与法治</t>
  </si>
  <si>
    <t>小学科学</t>
  </si>
  <si>
    <t>小学音乐</t>
  </si>
  <si>
    <t>小学体育与健康</t>
  </si>
  <si>
    <t>小学美术</t>
  </si>
  <si>
    <t>小学信息技术</t>
  </si>
  <si>
    <t>初中数学</t>
  </si>
  <si>
    <t>初中英语</t>
  </si>
  <si>
    <t>初中物理</t>
  </si>
  <si>
    <t>初中化学</t>
  </si>
  <si>
    <t>初中生物</t>
  </si>
  <si>
    <t>初中道德与法治</t>
  </si>
  <si>
    <t>初中历史</t>
  </si>
  <si>
    <t>初中地理</t>
  </si>
  <si>
    <t>初中音乐</t>
  </si>
  <si>
    <t>初中体育与健康</t>
  </si>
  <si>
    <t>初中美术</t>
  </si>
  <si>
    <t>初中信息技术</t>
  </si>
  <si>
    <t>东光镇中心校</t>
  </si>
  <si>
    <t>找王镇中心校</t>
  </si>
  <si>
    <t>秦村镇中心校</t>
  </si>
  <si>
    <t>大单镇中心校</t>
  </si>
  <si>
    <t>连镇镇中心校</t>
  </si>
  <si>
    <t>龙王李镇中心校</t>
  </si>
  <si>
    <t>南霞口镇中心校</t>
  </si>
  <si>
    <t>灯明寺镇中心校</t>
  </si>
  <si>
    <t>于桥乡中心校</t>
  </si>
  <si>
    <t>张彦恒中学</t>
  </si>
  <si>
    <t>大单中学</t>
  </si>
  <si>
    <t>连镇中学</t>
  </si>
  <si>
    <t>龙王李中学</t>
  </si>
  <si>
    <t>南霞口中学</t>
  </si>
  <si>
    <t>灯明寺中学</t>
  </si>
  <si>
    <t>于桥中学</t>
  </si>
  <si>
    <t>二中</t>
  </si>
  <si>
    <t>三中</t>
  </si>
  <si>
    <t>实验小学</t>
  </si>
  <si>
    <t>二小</t>
  </si>
  <si>
    <t>二小分校</t>
  </si>
  <si>
    <t>三小</t>
  </si>
  <si>
    <t>四小</t>
  </si>
  <si>
    <t>金府小学</t>
  </si>
  <si>
    <t>总计</t>
  </si>
  <si>
    <t>国家承认的大学师范类专业专科及以上学历（不包括早期教育和学前教育类专业专科毕业生，本科以上具有相应学位，以学信网查询结果为准）。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</si>
</sst>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1"/>
      <color indexed="8"/>
      <name val="Tahoma"/>
      <family val="2"/>
    </font>
    <font>
      <b/>
      <sz val="11"/>
      <color indexed="8"/>
      <name val="仿宋_GB2312"/>
      <charset val="134"/>
    </font>
    <font>
      <b/>
      <sz val="12"/>
      <color indexed="8"/>
      <name val="Tahoma"/>
      <family val="2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仿宋_GB2312"/>
      <family val="3"/>
      <charset val="134"/>
    </font>
    <font>
      <sz val="11"/>
      <color rgb="FF000000"/>
      <name val="仿宋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b/>
      <sz val="18"/>
      <name val="宋体"/>
      <family val="3"/>
      <charset val="134"/>
    </font>
    <font>
      <sz val="11"/>
      <name val="黑体"/>
      <family val="3"/>
      <charset val="134"/>
    </font>
    <font>
      <sz val="10"/>
      <color indexed="8"/>
      <name val="仿宋"/>
      <family val="3"/>
      <charset val="134"/>
    </font>
    <font>
      <sz val="10"/>
      <color rgb="FF333333"/>
      <name val="仿宋"/>
      <family val="3"/>
      <charset val="134"/>
    </font>
    <font>
      <sz val="10"/>
      <name val="仿宋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wrapText="1"/>
    </xf>
    <xf numFmtId="0" fontId="10" fillId="2" borderId="1" xfId="0" applyFont="1" applyFill="1" applyBorder="1" applyAlignment="1">
      <alignment horizontal="justify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 wrapText="1"/>
    </xf>
    <xf numFmtId="0" fontId="18" fillId="0" borderId="3" xfId="1" applyNumberFormat="1" applyFont="1" applyFill="1" applyBorder="1" applyAlignment="1">
      <alignment vertical="center" wrapText="1"/>
    </xf>
    <xf numFmtId="0" fontId="18" fillId="0" borderId="1" xfId="1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 wrapText="1"/>
    </xf>
    <xf numFmtId="0" fontId="16" fillId="0" borderId="5" xfId="1" applyNumberFormat="1" applyFont="1" applyFill="1" applyBorder="1" applyAlignment="1">
      <alignment horizontal="center" vertical="center" wrapText="1"/>
    </xf>
    <xf numFmtId="0" fontId="16" fillId="0" borderId="4" xfId="1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市直_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AT24"/>
  <sheetViews>
    <sheetView tabSelected="1" topLeftCell="A10" workbookViewId="0">
      <selection activeCell="F6" sqref="F6:F12"/>
    </sheetView>
  </sheetViews>
  <sheetFormatPr defaultColWidth="9" defaultRowHeight="14.25" customHeight="1"/>
  <cols>
    <col min="1" max="1" width="8.75" style="26" customWidth="1"/>
    <col min="2" max="2" width="9.625" style="26" customWidth="1"/>
    <col min="3" max="3" width="17.125" style="28" customWidth="1"/>
    <col min="4" max="4" width="8.875" style="26" customWidth="1"/>
    <col min="5" max="5" width="7.75" style="29" customWidth="1"/>
    <col min="6" max="7" width="11.125" style="28" customWidth="1"/>
    <col min="8" max="8" width="42.125" style="26" customWidth="1"/>
    <col min="9" max="9" width="15.875" style="26" customWidth="1"/>
    <col min="10" max="10" width="8.875" style="26" customWidth="1"/>
    <col min="11" max="11" width="5.375" style="26" hidden="1" customWidth="1"/>
    <col min="12" max="16270" width="9" style="26"/>
  </cols>
  <sheetData>
    <row r="1" spans="1:11" s="26" customFormat="1" ht="39" customHeight="1">
      <c r="A1" s="40" t="s">
        <v>0</v>
      </c>
      <c r="B1" s="40"/>
      <c r="C1" s="40"/>
      <c r="D1" s="40"/>
      <c r="E1" s="40"/>
      <c r="F1" s="41"/>
      <c r="G1" s="41"/>
      <c r="H1" s="40"/>
      <c r="I1" s="40"/>
    </row>
    <row r="2" spans="1:11" s="26" customFormat="1" ht="29.25" customHeight="1">
      <c r="A2" s="30" t="s">
        <v>1</v>
      </c>
      <c r="B2" s="30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2" t="s">
        <v>8</v>
      </c>
      <c r="I2" s="32" t="s">
        <v>9</v>
      </c>
      <c r="K2" s="9" t="s">
        <v>10</v>
      </c>
    </row>
    <row r="3" spans="1:11" s="27" customFormat="1" ht="39" customHeight="1">
      <c r="A3" s="33">
        <v>202301</v>
      </c>
      <c r="B3" s="42" t="s">
        <v>11</v>
      </c>
      <c r="C3" s="33" t="s">
        <v>12</v>
      </c>
      <c r="D3" s="33">
        <v>10</v>
      </c>
      <c r="E3" s="34" t="s">
        <v>13</v>
      </c>
      <c r="F3" s="45" t="s">
        <v>14</v>
      </c>
      <c r="G3" s="52" t="s">
        <v>15</v>
      </c>
      <c r="H3" s="35" t="s">
        <v>16</v>
      </c>
      <c r="I3" s="33"/>
      <c r="K3" s="39">
        <v>10</v>
      </c>
    </row>
    <row r="4" spans="1:11" s="27" customFormat="1" ht="39" customHeight="1">
      <c r="A4" s="33">
        <v>202302</v>
      </c>
      <c r="B4" s="44"/>
      <c r="C4" s="33" t="s">
        <v>17</v>
      </c>
      <c r="D4" s="33">
        <v>11</v>
      </c>
      <c r="E4" s="34" t="s">
        <v>13</v>
      </c>
      <c r="F4" s="46"/>
      <c r="G4" s="53"/>
      <c r="H4" s="35" t="s">
        <v>18</v>
      </c>
      <c r="I4" s="33"/>
      <c r="K4" s="22" t="s">
        <v>19</v>
      </c>
    </row>
    <row r="5" spans="1:11" s="26" customFormat="1" ht="39" customHeight="1">
      <c r="A5" s="33">
        <v>202303</v>
      </c>
      <c r="B5" s="44"/>
      <c r="C5" s="33" t="s">
        <v>20</v>
      </c>
      <c r="D5" s="33">
        <v>4</v>
      </c>
      <c r="E5" s="34" t="s">
        <v>13</v>
      </c>
      <c r="F5" s="47"/>
      <c r="G5" s="53"/>
      <c r="H5" s="35" t="s">
        <v>21</v>
      </c>
      <c r="I5" s="33"/>
      <c r="K5" s="39">
        <v>5</v>
      </c>
    </row>
    <row r="6" spans="1:11" s="26" customFormat="1" ht="39" customHeight="1">
      <c r="A6" s="33">
        <v>202304</v>
      </c>
      <c r="B6" s="44"/>
      <c r="C6" s="33" t="s">
        <v>22</v>
      </c>
      <c r="D6" s="33">
        <v>1</v>
      </c>
      <c r="E6" s="34" t="s">
        <v>13</v>
      </c>
      <c r="F6" s="48" t="s">
        <v>109</v>
      </c>
      <c r="G6" s="53"/>
      <c r="H6" s="35" t="s">
        <v>18</v>
      </c>
      <c r="I6" s="33"/>
    </row>
    <row r="7" spans="1:11" s="26" customFormat="1" ht="39" customHeight="1">
      <c r="A7" s="33">
        <v>202305</v>
      </c>
      <c r="B7" s="44"/>
      <c r="C7" s="33" t="s">
        <v>23</v>
      </c>
      <c r="D7" s="33">
        <v>2</v>
      </c>
      <c r="E7" s="34" t="s">
        <v>13</v>
      </c>
      <c r="F7" s="49"/>
      <c r="G7" s="53"/>
      <c r="H7" s="35" t="s">
        <v>18</v>
      </c>
      <c r="I7" s="33"/>
    </row>
    <row r="8" spans="1:11" s="26" customFormat="1" ht="39" customHeight="1">
      <c r="A8" s="33">
        <v>202306</v>
      </c>
      <c r="B8" s="44"/>
      <c r="C8" s="33" t="s">
        <v>24</v>
      </c>
      <c r="D8" s="33">
        <v>6</v>
      </c>
      <c r="E8" s="34" t="s">
        <v>13</v>
      </c>
      <c r="F8" s="49"/>
      <c r="G8" s="53"/>
      <c r="H8" s="36" t="s">
        <v>25</v>
      </c>
      <c r="I8" s="33"/>
    </row>
    <row r="9" spans="1:11" s="26" customFormat="1" ht="39" customHeight="1">
      <c r="A9" s="42">
        <v>202307</v>
      </c>
      <c r="B9" s="44"/>
      <c r="C9" s="42" t="s">
        <v>26</v>
      </c>
      <c r="D9" s="33">
        <v>1</v>
      </c>
      <c r="E9" s="34" t="s">
        <v>13</v>
      </c>
      <c r="F9" s="49"/>
      <c r="G9" s="53"/>
      <c r="H9" s="37" t="s">
        <v>27</v>
      </c>
      <c r="I9" s="38"/>
    </row>
    <row r="10" spans="1:11" s="26" customFormat="1" ht="39" customHeight="1">
      <c r="A10" s="43"/>
      <c r="B10" s="44"/>
      <c r="C10" s="43"/>
      <c r="D10" s="33">
        <v>6</v>
      </c>
      <c r="E10" s="34" t="s">
        <v>13</v>
      </c>
      <c r="F10" s="49"/>
      <c r="G10" s="53"/>
      <c r="H10" s="36" t="s">
        <v>28</v>
      </c>
      <c r="I10" s="33"/>
    </row>
    <row r="11" spans="1:11" s="26" customFormat="1" ht="39" customHeight="1">
      <c r="A11" s="33">
        <v>202308</v>
      </c>
      <c r="B11" s="44"/>
      <c r="C11" s="33" t="s">
        <v>29</v>
      </c>
      <c r="D11" s="33">
        <v>6</v>
      </c>
      <c r="E11" s="34" t="s">
        <v>13</v>
      </c>
      <c r="F11" s="49"/>
      <c r="G11" s="53"/>
      <c r="H11" s="36" t="s">
        <v>30</v>
      </c>
      <c r="I11" s="33"/>
    </row>
    <row r="12" spans="1:11" s="26" customFormat="1" ht="39" customHeight="1">
      <c r="A12" s="33">
        <v>202309</v>
      </c>
      <c r="B12" s="43"/>
      <c r="C12" s="33" t="s">
        <v>31</v>
      </c>
      <c r="D12" s="33">
        <v>3</v>
      </c>
      <c r="E12" s="34" t="s">
        <v>13</v>
      </c>
      <c r="F12" s="50"/>
      <c r="G12" s="54"/>
      <c r="H12" s="36" t="s">
        <v>32</v>
      </c>
      <c r="I12" s="33"/>
    </row>
    <row r="13" spans="1:11" s="26" customFormat="1" ht="39" customHeight="1">
      <c r="A13" s="33">
        <v>202310</v>
      </c>
      <c r="B13" s="42" t="s">
        <v>33</v>
      </c>
      <c r="C13" s="33" t="s">
        <v>34</v>
      </c>
      <c r="D13" s="33">
        <v>5</v>
      </c>
      <c r="E13" s="33" t="s">
        <v>13</v>
      </c>
      <c r="F13" s="51" t="s">
        <v>14</v>
      </c>
      <c r="G13" s="55" t="s">
        <v>35</v>
      </c>
      <c r="H13" s="36" t="s">
        <v>36</v>
      </c>
      <c r="I13" s="33"/>
    </row>
    <row r="14" spans="1:11" s="26" customFormat="1" ht="39" customHeight="1">
      <c r="A14" s="33">
        <v>202311</v>
      </c>
      <c r="B14" s="44"/>
      <c r="C14" s="33" t="s">
        <v>37</v>
      </c>
      <c r="D14" s="33">
        <v>5</v>
      </c>
      <c r="E14" s="33" t="s">
        <v>13</v>
      </c>
      <c r="F14" s="51"/>
      <c r="G14" s="55"/>
      <c r="H14" s="36" t="s">
        <v>38</v>
      </c>
      <c r="I14" s="33"/>
    </row>
    <row r="15" spans="1:11" s="26" customFormat="1" ht="39" customHeight="1">
      <c r="A15" s="33">
        <v>202312</v>
      </c>
      <c r="B15" s="44"/>
      <c r="C15" s="33" t="s">
        <v>39</v>
      </c>
      <c r="D15" s="33">
        <v>5</v>
      </c>
      <c r="E15" s="33" t="s">
        <v>13</v>
      </c>
      <c r="F15" s="51"/>
      <c r="G15" s="55"/>
      <c r="H15" s="36" t="s">
        <v>40</v>
      </c>
      <c r="I15" s="33"/>
    </row>
    <row r="16" spans="1:11" s="26" customFormat="1" ht="39" customHeight="1">
      <c r="A16" s="33">
        <v>202313</v>
      </c>
      <c r="B16" s="44"/>
      <c r="C16" s="33" t="s">
        <v>41</v>
      </c>
      <c r="D16" s="33">
        <v>3</v>
      </c>
      <c r="E16" s="33" t="s">
        <v>13</v>
      </c>
      <c r="F16" s="51"/>
      <c r="G16" s="55"/>
      <c r="H16" s="36" t="s">
        <v>42</v>
      </c>
      <c r="I16" s="33"/>
    </row>
    <row r="17" spans="1:9" s="26" customFormat="1" ht="39" customHeight="1">
      <c r="A17" s="33">
        <v>202314</v>
      </c>
      <c r="B17" s="44"/>
      <c r="C17" s="33" t="s">
        <v>43</v>
      </c>
      <c r="D17" s="33">
        <v>1</v>
      </c>
      <c r="E17" s="33" t="s">
        <v>13</v>
      </c>
      <c r="F17" s="51"/>
      <c r="G17" s="55"/>
      <c r="H17" s="36" t="s">
        <v>44</v>
      </c>
      <c r="I17" s="33"/>
    </row>
    <row r="18" spans="1:9" s="26" customFormat="1" ht="39" customHeight="1">
      <c r="A18" s="33">
        <v>202315</v>
      </c>
      <c r="B18" s="44"/>
      <c r="C18" s="33" t="s">
        <v>45</v>
      </c>
      <c r="D18" s="33">
        <v>2</v>
      </c>
      <c r="E18" s="33" t="s">
        <v>13</v>
      </c>
      <c r="F18" s="51"/>
      <c r="G18" s="55"/>
      <c r="H18" s="36" t="s">
        <v>46</v>
      </c>
      <c r="I18" s="33"/>
    </row>
    <row r="19" spans="1:9" s="26" customFormat="1" ht="39" customHeight="1">
      <c r="A19" s="33">
        <v>202316</v>
      </c>
      <c r="B19" s="44"/>
      <c r="C19" s="33" t="s">
        <v>47</v>
      </c>
      <c r="D19" s="33">
        <v>2</v>
      </c>
      <c r="E19" s="33" t="s">
        <v>13</v>
      </c>
      <c r="F19" s="51"/>
      <c r="G19" s="55"/>
      <c r="H19" s="36" t="s">
        <v>48</v>
      </c>
      <c r="I19" s="33"/>
    </row>
    <row r="20" spans="1:9" s="26" customFormat="1" ht="39" customHeight="1">
      <c r="A20" s="33">
        <v>202317</v>
      </c>
      <c r="B20" s="44"/>
      <c r="C20" s="33" t="s">
        <v>49</v>
      </c>
      <c r="D20" s="33">
        <v>2</v>
      </c>
      <c r="E20" s="33" t="s">
        <v>13</v>
      </c>
      <c r="F20" s="51"/>
      <c r="G20" s="55"/>
      <c r="H20" s="36" t="s">
        <v>50</v>
      </c>
      <c r="I20" s="33"/>
    </row>
    <row r="21" spans="1:9" s="26" customFormat="1" ht="39" customHeight="1">
      <c r="A21" s="33">
        <v>202318</v>
      </c>
      <c r="B21" s="44"/>
      <c r="C21" s="33" t="s">
        <v>51</v>
      </c>
      <c r="D21" s="33">
        <v>2</v>
      </c>
      <c r="E21" s="33" t="s">
        <v>13</v>
      </c>
      <c r="F21" s="51"/>
      <c r="G21" s="55"/>
      <c r="H21" s="36" t="s">
        <v>52</v>
      </c>
      <c r="I21" s="33"/>
    </row>
    <row r="22" spans="1:9" s="26" customFormat="1" ht="39" customHeight="1">
      <c r="A22" s="33">
        <v>202319</v>
      </c>
      <c r="B22" s="44"/>
      <c r="C22" s="33" t="s">
        <v>53</v>
      </c>
      <c r="D22" s="33">
        <v>1</v>
      </c>
      <c r="E22" s="33" t="s">
        <v>13</v>
      </c>
      <c r="F22" s="51"/>
      <c r="G22" s="55"/>
      <c r="H22" s="36" t="s">
        <v>54</v>
      </c>
      <c r="I22" s="33"/>
    </row>
    <row r="23" spans="1:9" s="26" customFormat="1" ht="39" customHeight="1">
      <c r="A23" s="33">
        <v>202320</v>
      </c>
      <c r="B23" s="44"/>
      <c r="C23" s="33" t="s">
        <v>55</v>
      </c>
      <c r="D23" s="33">
        <v>1</v>
      </c>
      <c r="E23" s="33" t="s">
        <v>13</v>
      </c>
      <c r="F23" s="51"/>
      <c r="G23" s="55"/>
      <c r="H23" s="36" t="s">
        <v>56</v>
      </c>
      <c r="I23" s="33"/>
    </row>
    <row r="24" spans="1:9" s="26" customFormat="1" ht="39" customHeight="1">
      <c r="A24" s="33">
        <v>202321</v>
      </c>
      <c r="B24" s="43"/>
      <c r="C24" s="33" t="s">
        <v>57</v>
      </c>
      <c r="D24" s="33">
        <v>1</v>
      </c>
      <c r="E24" s="33" t="s">
        <v>13</v>
      </c>
      <c r="F24" s="51"/>
      <c r="G24" s="55"/>
      <c r="H24" s="36" t="s">
        <v>58</v>
      </c>
      <c r="I24" s="33"/>
    </row>
  </sheetData>
  <mergeCells count="10">
    <mergeCell ref="A1:I1"/>
    <mergeCell ref="A9:A10"/>
    <mergeCell ref="B3:B12"/>
    <mergeCell ref="B13:B24"/>
    <mergeCell ref="C9:C10"/>
    <mergeCell ref="F3:F5"/>
    <mergeCell ref="F6:F12"/>
    <mergeCell ref="F13:F24"/>
    <mergeCell ref="G3:G12"/>
    <mergeCell ref="G13:G24"/>
  </mergeCells>
  <phoneticPr fontId="19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32"/>
  <sheetViews>
    <sheetView topLeftCell="B5" workbookViewId="0">
      <selection activeCell="AB21" sqref="AB21"/>
    </sheetView>
  </sheetViews>
  <sheetFormatPr defaultColWidth="9" defaultRowHeight="31.5" customHeight="1"/>
  <cols>
    <col min="1" max="1" width="5.25" style="1" customWidth="1"/>
    <col min="2" max="2" width="14.625" style="1" customWidth="1"/>
    <col min="3" max="3" width="5.75" style="1" customWidth="1"/>
    <col min="4" max="6" width="4.375" style="1" customWidth="1"/>
    <col min="7" max="7" width="4.75" style="1" customWidth="1"/>
    <col min="8" max="18" width="4.375" style="1" customWidth="1"/>
    <col min="19" max="19" width="6.375" style="1" customWidth="1"/>
    <col min="20" max="24" width="4.375" style="1" customWidth="1"/>
    <col min="25" max="25" width="4.875" style="1" customWidth="1"/>
    <col min="26" max="16384" width="9" style="1"/>
  </cols>
  <sheetData>
    <row r="1" spans="1:254" ht="20.100000000000001" customHeight="1">
      <c r="A1" s="56" t="s">
        <v>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4" s="2" customFormat="1" ht="20.100000000000001" customHeight="1">
      <c r="A2" s="57" t="s">
        <v>60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4" s="3" customFormat="1" ht="66.95" customHeight="1">
      <c r="A3" s="8" t="s">
        <v>61</v>
      </c>
      <c r="B3" s="8" t="s">
        <v>62</v>
      </c>
      <c r="C3" s="8" t="s">
        <v>63</v>
      </c>
      <c r="D3" s="9" t="s">
        <v>10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  <c r="L3" s="9" t="s">
        <v>71</v>
      </c>
      <c r="M3" s="22" t="s">
        <v>19</v>
      </c>
      <c r="N3" s="22" t="s">
        <v>72</v>
      </c>
      <c r="O3" s="22" t="s">
        <v>73</v>
      </c>
      <c r="P3" s="22" t="s">
        <v>74</v>
      </c>
      <c r="Q3" s="22" t="s">
        <v>75</v>
      </c>
      <c r="R3" s="22" t="s">
        <v>76</v>
      </c>
      <c r="S3" s="22" t="s">
        <v>77</v>
      </c>
      <c r="T3" s="22" t="s">
        <v>78</v>
      </c>
      <c r="U3" s="22" t="s">
        <v>79</v>
      </c>
      <c r="V3" s="22" t="s">
        <v>80</v>
      </c>
      <c r="W3" s="22" t="s">
        <v>81</v>
      </c>
      <c r="X3" s="22" t="s">
        <v>82</v>
      </c>
      <c r="Y3" s="22" t="s">
        <v>83</v>
      </c>
    </row>
    <row r="4" spans="1:254" s="4" customFormat="1" ht="17.100000000000001" customHeight="1">
      <c r="A4" s="10">
        <v>1</v>
      </c>
      <c r="B4" s="11" t="s">
        <v>84</v>
      </c>
      <c r="C4" s="10">
        <f t="shared" ref="C4:C28" si="0">SUM(D4:Y4)</f>
        <v>24</v>
      </c>
      <c r="D4" s="12">
        <v>5</v>
      </c>
      <c r="E4" s="12">
        <v>4</v>
      </c>
      <c r="F4" s="12">
        <v>1</v>
      </c>
      <c r="G4" s="12">
        <v>1</v>
      </c>
      <c r="H4" s="12">
        <v>1</v>
      </c>
      <c r="I4" s="12">
        <v>1</v>
      </c>
      <c r="J4" s="12">
        <v>7</v>
      </c>
      <c r="K4" s="12">
        <v>3</v>
      </c>
      <c r="L4" s="12">
        <v>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4" s="4" customFormat="1" ht="17.100000000000001" customHeight="1">
      <c r="A5" s="10">
        <v>2</v>
      </c>
      <c r="B5" s="11" t="s">
        <v>85</v>
      </c>
      <c r="C5" s="10">
        <f t="shared" si="0"/>
        <v>18</v>
      </c>
      <c r="D5" s="12">
        <v>4</v>
      </c>
      <c r="E5" s="12">
        <v>4</v>
      </c>
      <c r="F5" s="12">
        <v>2</v>
      </c>
      <c r="G5" s="12"/>
      <c r="H5" s="12"/>
      <c r="I5" s="12">
        <v>2</v>
      </c>
      <c r="J5" s="12">
        <v>3</v>
      </c>
      <c r="K5" s="12">
        <v>2</v>
      </c>
      <c r="L5" s="12">
        <v>1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4" s="4" customFormat="1" ht="17.100000000000001" customHeight="1">
      <c r="A6" s="10">
        <v>3</v>
      </c>
      <c r="B6" s="11" t="s">
        <v>86</v>
      </c>
      <c r="C6" s="10">
        <f t="shared" si="0"/>
        <v>21</v>
      </c>
      <c r="D6" s="12">
        <v>1</v>
      </c>
      <c r="E6" s="12">
        <v>1</v>
      </c>
      <c r="F6" s="12">
        <v>2</v>
      </c>
      <c r="G6" s="12">
        <v>2</v>
      </c>
      <c r="H6" s="12">
        <v>3</v>
      </c>
      <c r="I6" s="12">
        <v>3</v>
      </c>
      <c r="J6" s="12">
        <v>4</v>
      </c>
      <c r="K6" s="12">
        <v>3</v>
      </c>
      <c r="L6" s="12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4" s="4" customFormat="1" ht="17.100000000000001" customHeight="1">
      <c r="A7" s="10">
        <v>4</v>
      </c>
      <c r="B7" s="11" t="s">
        <v>87</v>
      </c>
      <c r="C7" s="10">
        <f t="shared" si="0"/>
        <v>34</v>
      </c>
      <c r="D7" s="12">
        <v>15</v>
      </c>
      <c r="E7" s="12">
        <v>11</v>
      </c>
      <c r="F7" s="12"/>
      <c r="G7" s="12">
        <v>2</v>
      </c>
      <c r="H7" s="12"/>
      <c r="I7" s="12">
        <v>2</v>
      </c>
      <c r="J7" s="12">
        <v>2</v>
      </c>
      <c r="K7" s="12">
        <v>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4" s="4" customFormat="1" ht="17.100000000000001" customHeight="1">
      <c r="A8" s="10">
        <v>5</v>
      </c>
      <c r="B8" s="8" t="s">
        <v>88</v>
      </c>
      <c r="C8" s="10">
        <f t="shared" si="0"/>
        <v>17</v>
      </c>
      <c r="D8" s="13">
        <v>4</v>
      </c>
      <c r="E8" s="13">
        <v>5</v>
      </c>
      <c r="F8" s="13"/>
      <c r="G8" s="13"/>
      <c r="H8" s="13"/>
      <c r="I8" s="13">
        <v>3</v>
      </c>
      <c r="J8" s="13">
        <v>2</v>
      </c>
      <c r="K8" s="13">
        <v>3</v>
      </c>
      <c r="L8" s="1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4" s="5" customFormat="1" ht="17.100000000000001" customHeight="1">
      <c r="A9" s="10">
        <v>6</v>
      </c>
      <c r="B9" s="8" t="s">
        <v>89</v>
      </c>
      <c r="C9" s="10">
        <f t="shared" si="0"/>
        <v>30</v>
      </c>
      <c r="D9" s="14">
        <v>4</v>
      </c>
      <c r="E9" s="14">
        <v>7</v>
      </c>
      <c r="F9" s="14">
        <v>2</v>
      </c>
      <c r="G9" s="14"/>
      <c r="H9" s="14"/>
      <c r="I9" s="14">
        <v>5</v>
      </c>
      <c r="J9" s="14">
        <v>6</v>
      </c>
      <c r="K9" s="14">
        <v>5</v>
      </c>
      <c r="L9" s="14">
        <v>1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4" s="5" customFormat="1" ht="17.100000000000001" customHeight="1">
      <c r="A10" s="10">
        <v>7</v>
      </c>
      <c r="B10" s="8" t="s">
        <v>90</v>
      </c>
      <c r="C10" s="10">
        <f t="shared" si="0"/>
        <v>51</v>
      </c>
      <c r="D10" s="14">
        <v>9</v>
      </c>
      <c r="E10" s="14">
        <v>8</v>
      </c>
      <c r="F10" s="14">
        <v>2</v>
      </c>
      <c r="G10" s="14">
        <v>2</v>
      </c>
      <c r="H10" s="14">
        <v>2</v>
      </c>
      <c r="I10" s="14">
        <v>10</v>
      </c>
      <c r="J10" s="14">
        <v>9</v>
      </c>
      <c r="K10" s="14">
        <v>6</v>
      </c>
      <c r="L10" s="14">
        <v>3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4" s="5" customFormat="1" ht="17.100000000000001" customHeight="1">
      <c r="A11" s="10">
        <v>8</v>
      </c>
      <c r="B11" s="15" t="s">
        <v>91</v>
      </c>
      <c r="C11" s="10">
        <f t="shared" si="0"/>
        <v>47</v>
      </c>
      <c r="D11" s="8">
        <v>5</v>
      </c>
      <c r="E11" s="8">
        <v>11</v>
      </c>
      <c r="F11" s="8">
        <v>4</v>
      </c>
      <c r="G11" s="8">
        <v>3</v>
      </c>
      <c r="H11" s="8">
        <v>4</v>
      </c>
      <c r="I11" s="8">
        <v>7</v>
      </c>
      <c r="J11" s="8">
        <v>5</v>
      </c>
      <c r="K11" s="8">
        <v>3</v>
      </c>
      <c r="L11" s="8">
        <v>5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4" s="6" customFormat="1" ht="17.100000000000001" customHeight="1">
      <c r="A12" s="10">
        <v>9</v>
      </c>
      <c r="B12" s="8" t="s">
        <v>92</v>
      </c>
      <c r="C12" s="10">
        <f t="shared" si="0"/>
        <v>26</v>
      </c>
      <c r="D12" s="16">
        <v>4</v>
      </c>
      <c r="E12" s="16">
        <v>3</v>
      </c>
      <c r="F12" s="16">
        <v>2</v>
      </c>
      <c r="G12" s="16">
        <v>0</v>
      </c>
      <c r="H12" s="16">
        <v>2</v>
      </c>
      <c r="I12" s="16">
        <v>5</v>
      </c>
      <c r="J12" s="16">
        <v>5</v>
      </c>
      <c r="K12" s="16">
        <v>3</v>
      </c>
      <c r="L12" s="16">
        <v>2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4" s="6" customFormat="1" ht="17.100000000000001" customHeight="1">
      <c r="A13" s="10">
        <v>10</v>
      </c>
      <c r="B13" s="15" t="s">
        <v>93</v>
      </c>
      <c r="C13" s="10">
        <f t="shared" si="0"/>
        <v>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v>1</v>
      </c>
      <c r="Q13" s="14"/>
      <c r="R13" s="14"/>
      <c r="S13" s="14"/>
      <c r="T13" s="14"/>
      <c r="U13" s="14"/>
      <c r="V13" s="14"/>
      <c r="W13" s="14">
        <v>1</v>
      </c>
      <c r="X13" s="14"/>
      <c r="Y13" s="14">
        <v>1</v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</row>
    <row r="14" spans="1:254" s="6" customFormat="1" ht="17.100000000000001" customHeight="1">
      <c r="A14" s="10">
        <v>11</v>
      </c>
      <c r="B14" s="8" t="s">
        <v>94</v>
      </c>
      <c r="C14" s="10">
        <f t="shared" si="0"/>
        <v>23</v>
      </c>
      <c r="D14" s="17"/>
      <c r="E14" s="17"/>
      <c r="F14" s="17"/>
      <c r="G14" s="17"/>
      <c r="H14" s="17"/>
      <c r="I14" s="17"/>
      <c r="J14" s="17"/>
      <c r="K14" s="17"/>
      <c r="L14" s="17"/>
      <c r="M14" s="24">
        <v>3</v>
      </c>
      <c r="N14" s="24">
        <v>2</v>
      </c>
      <c r="O14" s="24">
        <v>4</v>
      </c>
      <c r="P14" s="24">
        <v>2</v>
      </c>
      <c r="Q14" s="24"/>
      <c r="R14" s="24">
        <v>1</v>
      </c>
      <c r="S14" s="24">
        <v>2</v>
      </c>
      <c r="T14" s="24">
        <v>3</v>
      </c>
      <c r="U14" s="24">
        <v>1</v>
      </c>
      <c r="V14" s="24">
        <v>2</v>
      </c>
      <c r="W14" s="24">
        <v>1</v>
      </c>
      <c r="X14" s="24">
        <v>1</v>
      </c>
      <c r="Y14" s="24">
        <v>1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4" s="5" customFormat="1" ht="17.100000000000001" customHeight="1">
      <c r="A15" s="10">
        <v>1</v>
      </c>
      <c r="B15" s="15" t="s">
        <v>95</v>
      </c>
      <c r="C15" s="10">
        <f t="shared" si="0"/>
        <v>5</v>
      </c>
      <c r="D15" s="14"/>
      <c r="E15" s="14"/>
      <c r="F15" s="14"/>
      <c r="G15" s="14"/>
      <c r="H15" s="14"/>
      <c r="I15" s="14"/>
      <c r="J15" s="14"/>
      <c r="K15" s="14"/>
      <c r="L15" s="14"/>
      <c r="M15" s="14">
        <v>1</v>
      </c>
      <c r="N15" s="14">
        <v>1</v>
      </c>
      <c r="O15" s="14">
        <v>1</v>
      </c>
      <c r="P15" s="14"/>
      <c r="Q15" s="14"/>
      <c r="R15" s="14"/>
      <c r="S15" s="14"/>
      <c r="T15" s="14"/>
      <c r="U15" s="14">
        <v>1</v>
      </c>
      <c r="V15" s="14"/>
      <c r="W15" s="14"/>
      <c r="X15" s="14"/>
      <c r="Y15" s="14">
        <v>1</v>
      </c>
    </row>
    <row r="16" spans="1:254" s="5" customFormat="1" ht="17.100000000000001" customHeight="1">
      <c r="A16" s="10">
        <v>13</v>
      </c>
      <c r="B16" s="15" t="s">
        <v>96</v>
      </c>
      <c r="C16" s="10">
        <f t="shared" si="0"/>
        <v>11</v>
      </c>
      <c r="D16" s="17"/>
      <c r="E16" s="17"/>
      <c r="F16" s="17"/>
      <c r="G16" s="17"/>
      <c r="H16" s="17"/>
      <c r="I16" s="17"/>
      <c r="J16" s="17"/>
      <c r="K16" s="17"/>
      <c r="L16" s="17"/>
      <c r="M16" s="24">
        <v>2</v>
      </c>
      <c r="N16" s="24">
        <v>2</v>
      </c>
      <c r="O16" s="24"/>
      <c r="P16" s="24">
        <v>1</v>
      </c>
      <c r="Q16" s="24">
        <v>1</v>
      </c>
      <c r="R16" s="24">
        <v>1</v>
      </c>
      <c r="S16" s="24">
        <v>2</v>
      </c>
      <c r="T16" s="24"/>
      <c r="U16" s="24"/>
      <c r="V16" s="24"/>
      <c r="W16" s="24"/>
      <c r="X16" s="24">
        <v>1</v>
      </c>
      <c r="Y16" s="24">
        <v>1</v>
      </c>
    </row>
    <row r="17" spans="1:28" s="5" customFormat="1" ht="17.100000000000001" customHeight="1">
      <c r="A17" s="10">
        <v>14</v>
      </c>
      <c r="B17" s="15" t="s">
        <v>97</v>
      </c>
      <c r="C17" s="10">
        <f t="shared" si="0"/>
        <v>20</v>
      </c>
      <c r="D17" s="14"/>
      <c r="E17" s="14"/>
      <c r="F17" s="14"/>
      <c r="G17" s="14"/>
      <c r="H17" s="14"/>
      <c r="I17" s="14"/>
      <c r="J17" s="14"/>
      <c r="K17" s="14"/>
      <c r="L17" s="14"/>
      <c r="M17" s="14">
        <v>4</v>
      </c>
      <c r="N17" s="14">
        <v>3</v>
      </c>
      <c r="O17" s="14">
        <v>6</v>
      </c>
      <c r="P17" s="14">
        <v>1</v>
      </c>
      <c r="Q17" s="14"/>
      <c r="R17" s="14">
        <v>1</v>
      </c>
      <c r="S17" s="14">
        <v>2</v>
      </c>
      <c r="T17" s="14">
        <v>2</v>
      </c>
      <c r="U17" s="14"/>
      <c r="V17" s="14">
        <v>1</v>
      </c>
      <c r="W17" s="14"/>
      <c r="X17" s="14"/>
      <c r="Y17" s="14"/>
    </row>
    <row r="18" spans="1:28" s="5" customFormat="1" ht="17.100000000000001" customHeight="1">
      <c r="A18" s="10">
        <v>15</v>
      </c>
      <c r="B18" s="18" t="s">
        <v>98</v>
      </c>
      <c r="C18" s="10">
        <f t="shared" si="0"/>
        <v>8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3</v>
      </c>
      <c r="N18" s="14">
        <v>4</v>
      </c>
      <c r="O18" s="14"/>
      <c r="P18" s="14"/>
      <c r="Q18" s="14">
        <v>1</v>
      </c>
      <c r="R18" s="14"/>
      <c r="S18" s="14"/>
      <c r="T18" s="14"/>
      <c r="U18" s="14"/>
      <c r="V18" s="14"/>
      <c r="W18" s="14"/>
      <c r="X18" s="14"/>
      <c r="Y18" s="14"/>
    </row>
    <row r="19" spans="1:28" s="7" customFormat="1" ht="17.100000000000001" customHeight="1">
      <c r="A19" s="19">
        <v>16</v>
      </c>
      <c r="B19" s="15" t="s">
        <v>99</v>
      </c>
      <c r="C19" s="10">
        <f t="shared" si="0"/>
        <v>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1</v>
      </c>
      <c r="O19" s="14"/>
      <c r="P19" s="14">
        <v>1</v>
      </c>
      <c r="Q19" s="14"/>
      <c r="R19" s="14"/>
      <c r="S19" s="14"/>
      <c r="T19" s="14">
        <v>1</v>
      </c>
      <c r="U19" s="14"/>
      <c r="V19" s="14"/>
      <c r="W19" s="14"/>
      <c r="X19" s="14"/>
      <c r="Y19" s="14"/>
    </row>
    <row r="20" spans="1:28" s="5" customFormat="1" ht="17.100000000000001" customHeight="1">
      <c r="A20" s="10">
        <v>17</v>
      </c>
      <c r="B20" s="11" t="s">
        <v>100</v>
      </c>
      <c r="C20" s="10">
        <f t="shared" si="0"/>
        <v>43</v>
      </c>
      <c r="D20" s="17"/>
      <c r="E20" s="17"/>
      <c r="F20" s="17"/>
      <c r="G20" s="17"/>
      <c r="H20" s="17"/>
      <c r="I20" s="17"/>
      <c r="J20" s="17"/>
      <c r="K20" s="17"/>
      <c r="L20" s="17"/>
      <c r="M20" s="24">
        <v>6</v>
      </c>
      <c r="N20" s="24">
        <v>7</v>
      </c>
      <c r="O20" s="24">
        <v>7</v>
      </c>
      <c r="P20" s="24">
        <v>4</v>
      </c>
      <c r="Q20" s="24">
        <v>2</v>
      </c>
      <c r="R20" s="24">
        <v>4</v>
      </c>
      <c r="S20" s="24">
        <v>2</v>
      </c>
      <c r="T20" s="24">
        <v>2</v>
      </c>
      <c r="U20" s="24">
        <v>4</v>
      </c>
      <c r="V20" s="24"/>
      <c r="W20" s="24">
        <v>3</v>
      </c>
      <c r="X20" s="24">
        <v>2</v>
      </c>
      <c r="Y20" s="24"/>
    </row>
    <row r="21" spans="1:28" s="5" customFormat="1" ht="17.100000000000001" customHeight="1">
      <c r="A21" s="10">
        <v>18</v>
      </c>
      <c r="B21" s="11" t="s">
        <v>101</v>
      </c>
      <c r="C21" s="10">
        <f t="shared" si="0"/>
        <v>30</v>
      </c>
      <c r="D21" s="17"/>
      <c r="E21" s="17"/>
      <c r="F21" s="17"/>
      <c r="G21" s="17"/>
      <c r="H21" s="17"/>
      <c r="I21" s="17"/>
      <c r="J21" s="17"/>
      <c r="K21" s="17"/>
      <c r="L21" s="17"/>
      <c r="M21" s="15">
        <v>4</v>
      </c>
      <c r="N21" s="15">
        <v>6</v>
      </c>
      <c r="O21" s="15">
        <v>5</v>
      </c>
      <c r="P21" s="15">
        <v>3</v>
      </c>
      <c r="Q21" s="15">
        <v>2</v>
      </c>
      <c r="R21" s="15">
        <v>1</v>
      </c>
      <c r="S21" s="15">
        <v>2</v>
      </c>
      <c r="T21" s="15">
        <v>2</v>
      </c>
      <c r="U21" s="15">
        <v>2</v>
      </c>
      <c r="V21" s="15">
        <v>1</v>
      </c>
      <c r="W21" s="15">
        <v>2</v>
      </c>
      <c r="X21" s="15">
        <v>0</v>
      </c>
      <c r="Y21" s="24"/>
    </row>
    <row r="22" spans="1:28" s="5" customFormat="1" ht="17.100000000000001" customHeight="1">
      <c r="A22" s="10">
        <v>19</v>
      </c>
      <c r="B22" s="11" t="s">
        <v>102</v>
      </c>
      <c r="C22" s="10">
        <f t="shared" si="0"/>
        <v>54</v>
      </c>
      <c r="D22" s="17">
        <v>15</v>
      </c>
      <c r="E22" s="17">
        <v>20</v>
      </c>
      <c r="F22" s="17">
        <v>3</v>
      </c>
      <c r="G22" s="17">
        <v>0</v>
      </c>
      <c r="H22" s="17">
        <v>4</v>
      </c>
      <c r="I22" s="17">
        <v>4</v>
      </c>
      <c r="J22" s="17">
        <v>2</v>
      </c>
      <c r="K22" s="17">
        <v>5</v>
      </c>
      <c r="L22" s="17">
        <v>1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</row>
    <row r="23" spans="1:28" s="5" customFormat="1" ht="17.100000000000001" customHeight="1">
      <c r="A23" s="10">
        <v>20</v>
      </c>
      <c r="B23" s="11" t="s">
        <v>103</v>
      </c>
      <c r="C23" s="10">
        <f t="shared" si="0"/>
        <v>17</v>
      </c>
      <c r="D23" s="14">
        <v>3</v>
      </c>
      <c r="E23" s="14">
        <v>3</v>
      </c>
      <c r="F23" s="14">
        <v>0</v>
      </c>
      <c r="G23" s="14">
        <v>0</v>
      </c>
      <c r="H23" s="14">
        <v>2</v>
      </c>
      <c r="I23" s="14">
        <v>2</v>
      </c>
      <c r="J23" s="14">
        <v>2</v>
      </c>
      <c r="K23" s="14">
        <v>3</v>
      </c>
      <c r="L23" s="14">
        <v>2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8" ht="17.100000000000001" customHeight="1">
      <c r="A24" s="20">
        <v>23</v>
      </c>
      <c r="B24" s="20" t="s">
        <v>104</v>
      </c>
      <c r="C24" s="10">
        <f t="shared" si="0"/>
        <v>10</v>
      </c>
      <c r="D24" s="14">
        <v>1</v>
      </c>
      <c r="E24" s="14">
        <v>1</v>
      </c>
      <c r="F24" s="14"/>
      <c r="G24" s="14"/>
      <c r="H24" s="14">
        <v>2</v>
      </c>
      <c r="I24" s="14">
        <v>2</v>
      </c>
      <c r="J24" s="14">
        <v>2</v>
      </c>
      <c r="K24" s="14">
        <v>2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8" s="5" customFormat="1" ht="17.100000000000001" customHeight="1">
      <c r="A25" s="10">
        <v>21</v>
      </c>
      <c r="B25" s="21" t="s">
        <v>105</v>
      </c>
      <c r="C25" s="10">
        <f t="shared" si="0"/>
        <v>31</v>
      </c>
      <c r="D25" s="14">
        <v>8</v>
      </c>
      <c r="E25" s="14">
        <v>6</v>
      </c>
      <c r="F25" s="14"/>
      <c r="G25" s="14"/>
      <c r="H25" s="14"/>
      <c r="I25" s="14">
        <v>5</v>
      </c>
      <c r="J25" s="14">
        <v>4</v>
      </c>
      <c r="K25" s="14">
        <v>6</v>
      </c>
      <c r="L25" s="14">
        <v>2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8" s="5" customFormat="1" ht="17.100000000000001" customHeight="1">
      <c r="A26" s="10">
        <v>22</v>
      </c>
      <c r="B26" s="21" t="s">
        <v>106</v>
      </c>
      <c r="C26" s="10">
        <f t="shared" si="0"/>
        <v>5</v>
      </c>
      <c r="D26" s="14">
        <v>1</v>
      </c>
      <c r="E26" s="14"/>
      <c r="F26" s="14">
        <v>1</v>
      </c>
      <c r="G26" s="14"/>
      <c r="H26" s="14">
        <v>3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AB26" s="5">
        <v>6</v>
      </c>
    </row>
    <row r="27" spans="1:28" ht="17.100000000000001" customHeight="1">
      <c r="A27" s="20">
        <v>23</v>
      </c>
      <c r="B27" s="20" t="s">
        <v>107</v>
      </c>
      <c r="C27" s="10">
        <f t="shared" si="0"/>
        <v>8</v>
      </c>
      <c r="D27" s="14">
        <v>1</v>
      </c>
      <c r="E27" s="14">
        <v>1</v>
      </c>
      <c r="F27" s="14">
        <v>1</v>
      </c>
      <c r="G27" s="14"/>
      <c r="H27" s="14"/>
      <c r="I27" s="14"/>
      <c r="J27" s="14">
        <v>3</v>
      </c>
      <c r="K27" s="14">
        <v>1</v>
      </c>
      <c r="L27" s="14">
        <v>1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8" ht="17.100000000000001" customHeight="1">
      <c r="A28" s="58" t="s">
        <v>108</v>
      </c>
      <c r="B28" s="58"/>
      <c r="C28" s="10">
        <f t="shared" si="0"/>
        <v>531</v>
      </c>
      <c r="D28" s="17">
        <f t="shared" ref="D28:Y28" si="1">SUM(D4:D26)</f>
        <v>79</v>
      </c>
      <c r="E28" s="17">
        <f t="shared" si="1"/>
        <v>84</v>
      </c>
      <c r="F28" s="17">
        <f t="shared" si="1"/>
        <v>19</v>
      </c>
      <c r="G28" s="17">
        <f t="shared" si="1"/>
        <v>10</v>
      </c>
      <c r="H28" s="17">
        <f t="shared" si="1"/>
        <v>23</v>
      </c>
      <c r="I28" s="17">
        <f t="shared" si="1"/>
        <v>51</v>
      </c>
      <c r="J28" s="17">
        <f t="shared" si="1"/>
        <v>53</v>
      </c>
      <c r="K28" s="17">
        <f t="shared" si="1"/>
        <v>46</v>
      </c>
      <c r="L28" s="17">
        <f t="shared" si="1"/>
        <v>20</v>
      </c>
      <c r="M28" s="24">
        <f t="shared" si="1"/>
        <v>23</v>
      </c>
      <c r="N28" s="24">
        <f t="shared" si="1"/>
        <v>26</v>
      </c>
      <c r="O28" s="24">
        <f t="shared" si="1"/>
        <v>23</v>
      </c>
      <c r="P28" s="24">
        <f t="shared" si="1"/>
        <v>13</v>
      </c>
      <c r="Q28" s="24">
        <f t="shared" si="1"/>
        <v>6</v>
      </c>
      <c r="R28" s="24">
        <f t="shared" si="1"/>
        <v>8</v>
      </c>
      <c r="S28" s="24">
        <f t="shared" si="1"/>
        <v>10</v>
      </c>
      <c r="T28" s="24">
        <f t="shared" si="1"/>
        <v>10</v>
      </c>
      <c r="U28" s="24">
        <f t="shared" si="1"/>
        <v>8</v>
      </c>
      <c r="V28" s="24">
        <f t="shared" si="1"/>
        <v>4</v>
      </c>
      <c r="W28" s="24">
        <f t="shared" si="1"/>
        <v>7</v>
      </c>
      <c r="X28" s="24">
        <f t="shared" si="1"/>
        <v>4</v>
      </c>
      <c r="Y28" s="24">
        <f t="shared" si="1"/>
        <v>4</v>
      </c>
    </row>
    <row r="29" spans="1:28" ht="31.5" customHeight="1">
      <c r="D29" s="1">
        <f t="shared" ref="D29:L29" si="2">SUM(D28*0.052)</f>
        <v>4.1079999999999997</v>
      </c>
      <c r="E29" s="1">
        <f t="shared" si="2"/>
        <v>4.3680000000000003</v>
      </c>
      <c r="F29" s="1">
        <f t="shared" si="2"/>
        <v>0.98799999999999999</v>
      </c>
      <c r="G29" s="1">
        <f t="shared" si="2"/>
        <v>0.52</v>
      </c>
      <c r="H29" s="1">
        <f t="shared" si="2"/>
        <v>1.196</v>
      </c>
      <c r="I29" s="1">
        <f t="shared" si="2"/>
        <v>2.6520000000000001</v>
      </c>
      <c r="J29" s="1">
        <f t="shared" si="2"/>
        <v>2.7559999999999998</v>
      </c>
      <c r="K29" s="1">
        <f t="shared" si="2"/>
        <v>2.3919999999999999</v>
      </c>
      <c r="L29" s="1">
        <f t="shared" si="2"/>
        <v>1.04</v>
      </c>
      <c r="M29" s="1">
        <f t="shared" ref="M29:Y29" si="3">SUM(M28*0.274)</f>
        <v>6.3019999999999996</v>
      </c>
      <c r="N29" s="1">
        <f t="shared" si="3"/>
        <v>7.1239999999999997</v>
      </c>
      <c r="O29" s="1">
        <f t="shared" si="3"/>
        <v>6.3019999999999996</v>
      </c>
      <c r="P29" s="1">
        <f t="shared" si="3"/>
        <v>3.5619999999999998</v>
      </c>
      <c r="Q29" s="1">
        <f t="shared" si="3"/>
        <v>1.6439999999999999</v>
      </c>
      <c r="R29" s="1">
        <f t="shared" si="3"/>
        <v>2.1920000000000002</v>
      </c>
      <c r="S29" s="1">
        <f t="shared" si="3"/>
        <v>2.74</v>
      </c>
      <c r="T29" s="1">
        <f t="shared" si="3"/>
        <v>2.74</v>
      </c>
      <c r="U29" s="1">
        <f t="shared" si="3"/>
        <v>2.1920000000000002</v>
      </c>
      <c r="V29" s="1">
        <f t="shared" si="3"/>
        <v>1.0960000000000001</v>
      </c>
      <c r="W29" s="1">
        <f t="shared" si="3"/>
        <v>1.9179999999999999</v>
      </c>
      <c r="X29" s="1">
        <f t="shared" si="3"/>
        <v>1.0960000000000001</v>
      </c>
      <c r="Y29" s="1">
        <f t="shared" si="3"/>
        <v>1.0960000000000001</v>
      </c>
    </row>
    <row r="30" spans="1:28" ht="31.5" customHeight="1">
      <c r="D30" s="1">
        <v>4</v>
      </c>
      <c r="E30" s="1">
        <v>4</v>
      </c>
      <c r="F30" s="1">
        <v>1</v>
      </c>
      <c r="G30" s="1">
        <v>1</v>
      </c>
      <c r="H30" s="1">
        <v>1</v>
      </c>
      <c r="I30" s="1">
        <v>3</v>
      </c>
      <c r="J30" s="1">
        <v>3</v>
      </c>
      <c r="K30" s="1">
        <v>2</v>
      </c>
      <c r="L30" s="1">
        <v>1</v>
      </c>
      <c r="M30" s="1">
        <v>6</v>
      </c>
      <c r="N30" s="1">
        <v>7</v>
      </c>
      <c r="O30" s="1">
        <v>6</v>
      </c>
      <c r="P30" s="1">
        <v>4</v>
      </c>
      <c r="Q30" s="1">
        <v>2</v>
      </c>
      <c r="R30" s="1">
        <v>2</v>
      </c>
      <c r="S30" s="1">
        <v>3</v>
      </c>
      <c r="T30" s="1">
        <v>3</v>
      </c>
      <c r="U30" s="1">
        <v>2</v>
      </c>
      <c r="V30" s="1">
        <v>1</v>
      </c>
      <c r="W30" s="1">
        <v>2</v>
      </c>
      <c r="X30" s="1">
        <v>1</v>
      </c>
      <c r="Y30" s="1">
        <v>1</v>
      </c>
    </row>
    <row r="31" spans="1:28" ht="31.5" customHeight="1">
      <c r="D31" s="1">
        <f>SUM(D28*0.13)</f>
        <v>10.27</v>
      </c>
      <c r="E31" s="1">
        <f t="shared" ref="E31:L31" si="4">SUM(E28*0.13)</f>
        <v>10.92</v>
      </c>
      <c r="F31" s="1">
        <f t="shared" si="4"/>
        <v>2.4700000000000002</v>
      </c>
      <c r="G31" s="1">
        <f t="shared" si="4"/>
        <v>1.3</v>
      </c>
      <c r="H31" s="1">
        <f t="shared" si="4"/>
        <v>2.99</v>
      </c>
      <c r="I31" s="1">
        <f t="shared" si="4"/>
        <v>6.63</v>
      </c>
      <c r="J31" s="1">
        <f t="shared" si="4"/>
        <v>6.89</v>
      </c>
      <c r="K31" s="1">
        <f t="shared" si="4"/>
        <v>5.98</v>
      </c>
      <c r="L31" s="1">
        <f t="shared" si="4"/>
        <v>2.6</v>
      </c>
      <c r="M31" s="1">
        <f>SUM(M28*0.205)</f>
        <v>4.7149999999999999</v>
      </c>
      <c r="N31" s="1">
        <f t="shared" ref="N31:Y31" si="5">SUM(N28*0.205)</f>
        <v>5.33</v>
      </c>
      <c r="O31" s="1">
        <f t="shared" si="5"/>
        <v>4.7149999999999999</v>
      </c>
      <c r="P31" s="1">
        <f t="shared" si="5"/>
        <v>2.665</v>
      </c>
      <c r="Q31" s="1">
        <f t="shared" si="5"/>
        <v>1.23</v>
      </c>
      <c r="R31" s="1">
        <f t="shared" si="5"/>
        <v>1.64</v>
      </c>
      <c r="S31" s="1">
        <f t="shared" si="5"/>
        <v>2.0499999999999998</v>
      </c>
      <c r="T31" s="1">
        <f t="shared" si="5"/>
        <v>2.0499999999999998</v>
      </c>
      <c r="U31" s="1">
        <f t="shared" si="5"/>
        <v>1.64</v>
      </c>
      <c r="V31" s="1">
        <f t="shared" si="5"/>
        <v>0.82</v>
      </c>
      <c r="W31" s="1">
        <f t="shared" si="5"/>
        <v>1.4350000000000001</v>
      </c>
      <c r="X31" s="1">
        <f t="shared" si="5"/>
        <v>0.82</v>
      </c>
      <c r="Y31" s="1">
        <f t="shared" si="5"/>
        <v>0.82</v>
      </c>
    </row>
    <row r="32" spans="1:28" ht="31.5" customHeight="1">
      <c r="D32" s="1">
        <v>10</v>
      </c>
      <c r="E32" s="1">
        <v>11</v>
      </c>
      <c r="F32" s="1">
        <v>3</v>
      </c>
      <c r="G32" s="1">
        <v>1</v>
      </c>
      <c r="H32" s="1">
        <v>3</v>
      </c>
      <c r="I32" s="1">
        <v>6</v>
      </c>
      <c r="J32" s="1">
        <v>7</v>
      </c>
      <c r="K32" s="1">
        <v>6</v>
      </c>
      <c r="L32" s="1">
        <v>3</v>
      </c>
      <c r="M32" s="1">
        <v>5</v>
      </c>
      <c r="N32" s="1">
        <v>5</v>
      </c>
      <c r="O32" s="1">
        <v>5</v>
      </c>
      <c r="P32" s="1">
        <v>3</v>
      </c>
      <c r="Q32" s="1">
        <v>1</v>
      </c>
      <c r="R32" s="1">
        <v>2</v>
      </c>
      <c r="S32" s="1">
        <v>2</v>
      </c>
      <c r="T32" s="1">
        <v>2</v>
      </c>
      <c r="U32" s="1">
        <v>2</v>
      </c>
      <c r="V32" s="1">
        <v>1</v>
      </c>
      <c r="W32" s="1">
        <v>1</v>
      </c>
      <c r="X32" s="1">
        <v>1</v>
      </c>
      <c r="Y32" s="1">
        <v>0</v>
      </c>
    </row>
  </sheetData>
  <mergeCells count="3">
    <mergeCell ref="A1:Y1"/>
    <mergeCell ref="A2:Y2"/>
    <mergeCell ref="A28:B28"/>
  </mergeCells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核算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东光县政府</cp:lastModifiedBy>
  <dcterms:created xsi:type="dcterms:W3CDTF">2023-05-19T07:13:00Z</dcterms:created>
  <dcterms:modified xsi:type="dcterms:W3CDTF">2023-07-30T14:02:00Z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D9E709A6F5954446A0DAC87A7B18177E_11</vt:lpwstr>
  </property>
  <property fmtid="{D5CDD505-2E9C-101B-9397-08002B2CF9AE}" pid="3" name="KSOProductBuildVer">
    <vt:lpwstr>2052-11.1.0.14036</vt:lpwstr>
  </property>
</Properties>
</file>