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 (2)" sheetId="1" r:id="rId1"/>
  </sheets>
  <definedNames>
    <definedName name="_xlnm.Print_Titles" localSheetId="0">'Sheet1 (2)'!$1:$4</definedName>
    <definedName name="_xlnm._FilterDatabase" localSheetId="0" hidden="1">'Sheet1 (2)'!$A$4:$AE$115</definedName>
  </definedNames>
  <calcPr fullCalcOnLoad="1"/>
</workbook>
</file>

<file path=xl/sharedStrings.xml><?xml version="1.0" encoding="utf-8"?>
<sst xmlns="http://schemas.openxmlformats.org/spreadsheetml/2006/main" count="450" uniqueCount="288">
  <si>
    <t>附件1：</t>
  </si>
  <si>
    <t>遵义市教育事业单位2024年公开招聘教师（人才引进）职位需求表（2023.10.8）</t>
  </si>
  <si>
    <t>县（市、区）</t>
  </si>
  <si>
    <t>学校</t>
  </si>
  <si>
    <t>招聘职位及学科需求</t>
  </si>
  <si>
    <t>各地优惠政策及学校联系人、联系电话、邮箱</t>
  </si>
  <si>
    <t>各地教育、人事部门政策咨询电话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</si>
  <si>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</si>
  <si>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</si>
  <si>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</si>
  <si>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</si>
  <si>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</si>
  <si>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</si>
  <si>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</si>
  <si>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</si>
  <si>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</si>
  <si>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</si>
  <si>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</si>
  <si>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</si>
  <si>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</si>
  <si>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通用技术</t>
  </si>
  <si>
    <t>心理学</t>
  </si>
  <si>
    <t>舞蹈</t>
  </si>
  <si>
    <t>学前教育</t>
  </si>
  <si>
    <t>特殊教育</t>
  </si>
  <si>
    <t>科学</t>
  </si>
  <si>
    <t>日语</t>
  </si>
  <si>
    <t>汽车维修、车辆工程</t>
  </si>
  <si>
    <t>俄语</t>
  </si>
  <si>
    <t>服装设计</t>
  </si>
  <si>
    <t>建筑</t>
  </si>
  <si>
    <t>不限任教学科指标</t>
  </si>
  <si>
    <t>职位合计</t>
  </si>
  <si>
    <t>其他相关要求</t>
  </si>
  <si>
    <t>市直</t>
  </si>
  <si>
    <t>遵义市第四中学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</si>
  <si>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4.语文学科普通话二级甲等及以上；
5.报考不限任教学科招标，毕业证上的专业须符合教师专业要求，且必须是该岗位对应学段教学计划开设的学科。</t>
  </si>
  <si>
    <t>按国家事业单位政策享受相应福利。
联系人：付薇羲
联系电话：0851-23136500邮箱：1010839453@qq.com</t>
  </si>
  <si>
    <t xml:space="preserve">遵义市人力资源和社会保障局
联系人：赵龙18985643755
遵义市教育体育局
联系人：钟以军13678526611
       田小东13765281355
</t>
  </si>
  <si>
    <t>遵义市第一实验幼儿园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</si>
  <si>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3.取得幼儿园或中职学前教育教师资格证书；
4.普通话二甲等级以上。</t>
  </si>
  <si>
    <t>按国家事业单位政策享受相应福利。
联系人：莫丽勤
联系电话：0851-28636760
邮箱：237987714@qq.com</t>
  </si>
  <si>
    <t>遵义市第二实验幼儿园</t>
  </si>
  <si>
    <t>按国家事业单位政策享受相应福利。
联系人：刘清
联系电话：0851-28250119
邮箱：43446060@qq.com</t>
  </si>
  <si>
    <t>市直合计</t>
  </si>
  <si>
    <t>红花岗区</t>
  </si>
  <si>
    <t>遵义市第一中学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</si>
  <si>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5.报考不限任教学科指标，毕业证上的专业须符合教师专业要求，且必须是该岗位对应学段教学计划开设的学科。</t>
  </si>
  <si>
    <t>1.按照国家规定福利待遇执行；
2.学校提供公租房一套                       
3.联系人：罗娇
联系电话:0851-28432568
邮箱：327998645@qq.com</t>
  </si>
  <si>
    <t>红花岗区教体局联系人：韩力为
.联系电话：0851-28228189
.红花岗区人社局联系人：寇玉梅
.联系电话：0851-27759871;</t>
  </si>
  <si>
    <t>遵义市第二中学</t>
  </si>
  <si>
    <t>1.按照国家规定福利待遇执行。
2.学校提供公租房一套                        
3.联系人：董静
联系电话:0851-23172828
邮箱：328190601@qq.com</t>
  </si>
  <si>
    <t>遵义市第三中学</t>
  </si>
  <si>
    <t>1.按照国家规定福利待遇执行；
2.联系人：韩勇康
联系电话:0851-28254592
邮箱：1278456121@qq.com</t>
  </si>
  <si>
    <t>遵义市第一初级中学</t>
  </si>
  <si>
    <t>1.按照国家规定福利待遇执行；
2.联系人：曹玉
联系电话:0851-28823811
邮箱：67204010@qq.com</t>
  </si>
  <si>
    <t>遵义市第二初级中学</t>
  </si>
  <si>
    <t>1.按照国家规定福利待遇执行；
2.学校可提供一年的集体宿舍                        
3.联系人：刘丹
联系电话:2851-28238933
邮箱：923800308@qq.com</t>
  </si>
  <si>
    <t>遵义市第四初级中学</t>
  </si>
  <si>
    <t>1.按照国家规定福利待遇执行；
2.学校可提供一年的集体宿舍                        
3.联系人：李明江
联系电话:18185057615 
邮箱：739393030@qq.com</t>
  </si>
  <si>
    <t>遵义市第六中学</t>
  </si>
  <si>
    <t>1.按照国家规定福利待遇执行；
2.学校可提供一年的集体宿舍                        
3.联系人：王玉川
联系电话:0851-28422709
邮箱：605291608@qq.com</t>
  </si>
  <si>
    <t>遵义市第十一中学</t>
  </si>
  <si>
    <t xml:space="preserve">1.按照国家规定福利待遇执行；
2.学校可提供一年的集体宿舍                        
3.联系人：冷彬
联系电话:0851-28222141
邮箱：971028061@qq.com </t>
  </si>
  <si>
    <t>遵义市第十二中学</t>
  </si>
  <si>
    <t>1.按照国家规定福利待遇执行；
2.联系人：江婷
联系电话:0851-28624641
邮箱：1099649712@qq.com</t>
  </si>
  <si>
    <t>遵义市第五十七中学</t>
  </si>
  <si>
    <t>1.按照国家规定福利待遇执行；
2.学校可提供一年的集体宿舍                        
3.联系人：徐顺昌
联系电话:0851-28231766
邮箱：33212218@qq.com</t>
  </si>
  <si>
    <t>遵义市启智学校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</si>
  <si>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</t>
  </si>
  <si>
    <t>1.按照国家规定福利待遇执行；                        
2.联系人：周捷
联系电话:0851-28261092
邮箱：1532144588@qq.com</t>
  </si>
  <si>
    <t>红花岗合计</t>
  </si>
  <si>
    <t>播州区</t>
  </si>
  <si>
    <t>遵义市南白中学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</si>
  <si>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4.语文学科普通话二级甲等及以上，其他学科普通话二级乙等及以上。</t>
  </si>
  <si>
    <t>联系人：张贵清
联系电话：17708525626
邮箱：635888360@qq.com</t>
  </si>
  <si>
    <t>区教体局联系人：龚红艳  电话：13984991155
区人事局联系人：汤文豪  电话：15085592766</t>
  </si>
  <si>
    <t>遵义市第二十一中学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</si>
  <si>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4.语文学科普通话二级甲等及以上，其他学科普通话二级乙等及以上。
5.报考不限任教学科指标，毕业证上的专业须符合教师专业要求，且必须是该岗位对应学段教学计划开设的学科。</t>
  </si>
  <si>
    <t>联系人:任鹏
联系电话:13639222885
邮箱372825693@qq.com</t>
  </si>
  <si>
    <t>遵义市第二十二中学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</si>
  <si>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3.取得符合应聘岗位要求的教师资格。
4.普通话二级乙等及以上。</t>
  </si>
  <si>
    <t>联系人：唐泽念
联系电话：15985294600
邮箱：317683897@qq.com</t>
  </si>
  <si>
    <t>遵义市第二十三中学</t>
  </si>
  <si>
    <t>联系人：贾义平
联系电话：15685616181
邮箱：974741218@qq.com</t>
  </si>
  <si>
    <t>遵义市第五十三中学</t>
  </si>
  <si>
    <t>联系人：杨开洪
联系电话：13885281984
邮箱：568493075@qq.com</t>
  </si>
  <si>
    <t>遵义市第五十四中学</t>
  </si>
  <si>
    <t>联系人：淳光平
联系电话：13639269790
邮箱：434437470@qq.com</t>
  </si>
  <si>
    <t>遵义市第五十五中学</t>
  </si>
  <si>
    <t>联系人：张廷
联系电话：13628537989
邮箱：442758221@qq.com</t>
  </si>
  <si>
    <t>遵义市播州区实验学校</t>
  </si>
  <si>
    <t>联系人：甘玉娇
联系电话：13595200946
邮箱：757728539@qq.com</t>
  </si>
  <si>
    <t>遵义市播州区南白初级中学</t>
  </si>
  <si>
    <t>联系人：余明飞
联系电话：13885281810
邮箱：350999499@qq.com</t>
  </si>
  <si>
    <t>播州区合计</t>
  </si>
  <si>
    <t>桐梓县</t>
  </si>
  <si>
    <t>桐梓县第一中学</t>
  </si>
  <si>
    <t>1.2024年教育部直属师范大学公费教育师范生（需取得学士学位）；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6.所学专业需为招聘学科对应相关专业；</t>
  </si>
  <si>
    <t xml:space="preserve">1.按国家规定福利待遇执行；
2.教育部直属师范大学公费师范生按《中共桐梓县委印发〈关于支持人才队伍建设的八项服务措施（试行）〉的通知》（桐委〔2022〕55号）执行补助政策；
3.联系电话：085126632237
4.联系人：余洋
手机：18985632308
5.邮箱：1042552117@qq.com
</t>
  </si>
  <si>
    <t>1.桐梓县教育体育局
联系人：杨毅  联系电话：085126635751;18985639533；
联系人：穆鹏天 联系电话：085126635751;13595282955；
2.桐梓县人力资源和社会保障局
联系人：方豪 联系电话：085126656687;18798667510。</t>
  </si>
  <si>
    <t>桐梓县第二高级中学</t>
  </si>
  <si>
    <t>1.2024年教育部直属师范大学公费教育师范生（需取得学士学位）；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6.所学专业需为招聘学科对应相关专业；
7.报考“不限任教学科指标”者，毕业证上的专业须为任教学科相关专业，且必须是该岗位对应学段教学计划开设的学科。</t>
  </si>
  <si>
    <t xml:space="preserve">1.按国家规定福利待遇执行；
2.教育部直属师范大学公费师范生按《中共桐梓县委印发〈关于支持人才队伍建设的八项服务措施（试行）〉的通知》（桐委〔2022〕55号）执行补助政策；
3.联系电话：085126663006
4.联系人：陈建波
 手机：13595266831
5.邮箱：1074446906@qq.com
</t>
  </si>
  <si>
    <t>桐梓县蟠龙高级中学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</si>
  <si>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3.联系电话：085126633036
4.联系人：娄水龙
 手机：18076223988
5.邮箱：1263997532@qq.com</t>
  </si>
  <si>
    <t>桐梓县中等职业学校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</si>
  <si>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3.联系电话：085126622574  085126622008
4.联系人：彭贵
 手机：18275610092
5.邮箱：tzzgxjb@163.com</t>
  </si>
  <si>
    <t>桐梓县合计</t>
  </si>
  <si>
    <t>绥阳县</t>
  </si>
  <si>
    <t>绥阳县中等职业学校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</si>
  <si>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5.普通话二级乙等及以上；
6.汽车维修、车辆工程：一级学科：机械工程（机械制造及其自动化、机械电子工程、机械设计及理论、车辆工程）</t>
  </si>
  <si>
    <t>1.按照县委、县政府有关文件精神，在首聘服务期内享受引进人才待遇。
2.学校提供公租房一套；
3.联系人：杨军
联系电话:18798153837
邮箱：597189817@qq.com</t>
  </si>
  <si>
    <t>绥阳县教育体育局
联系人：文涛
联系电话：0851-26224899;18985262255
绥阳县人社局
联系人：余恩丽
联系电话：0851-26363062;17785267962</t>
  </si>
  <si>
    <t>绥阳县绥阳中学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</si>
  <si>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5.普通话二级乙等及以上。
</t>
  </si>
  <si>
    <t>1.按照县委、县政府有关文件精神，在首聘服务期内享受引进人才待遇。
2.学校提供公租房一套；
3.联系人：代晶晶
联系电话:18286422053
邮箱：1310724819@qq.com</t>
  </si>
  <si>
    <t>绥阳县儒溪中学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</si>
  <si>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5.语文学科普通话二级甲等及以上，其他学科普通话二级乙等及以上。</t>
  </si>
  <si>
    <t>1.按照县委、县政府有关文件精神，在首聘服务期内享受引进人才待遇。
2.学校提供公租房一套；
3.联系人：徐夫
联系电话:15185201533
         18685644800（微信）
邮箱：21253093@qq.com</t>
  </si>
  <si>
    <t>绥阳县思源实验学校</t>
  </si>
  <si>
    <t>1.按照县委、县政府有关文件精神，在首聘服务期内享受引进人才待遇。
2.学校提供公租房一套；
3.联系人：王蔼华 
联系电话:18786841107
邮箱：710141975@qq.com</t>
  </si>
  <si>
    <t>绥阳县城北实验学校</t>
  </si>
  <si>
    <t>1.按照县委、县政府有关文件精神，在首聘服务期内享受引进人才待遇。
2.学校提供公租房一套；
3.联系人：任真伟
联系电话:13765920779
邮箱：867053828@qq.com</t>
  </si>
  <si>
    <t>绥阳县实验中学</t>
  </si>
  <si>
    <t>1.按照县委、县政府有关文件精神，在首聘服务期内享受引进人才待遇。
2.学校提供公租房一套；
3.联系人：孔晓书
联系电话:13595267296
邮箱：975052282@qq.com</t>
  </si>
  <si>
    <t>绥阳县城关中学</t>
  </si>
  <si>
    <t>1.按照县委、县政府有关文件精神，在首聘服务期内享受引进人才待遇。
2.学校提供公租房一套；
3.联系人：高仕鑫
联系电话:13885212106
邮箱：563711914@qq.com</t>
  </si>
  <si>
    <t>绥阳县合计</t>
  </si>
  <si>
    <t>正安县</t>
  </si>
  <si>
    <t>正安县第一中学</t>
  </si>
  <si>
    <t xml:space="preserve"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</t>
  </si>
  <si>
    <t xml:space="preserve">   1.学校提供公租房一套；公费教育师范生按县内政策享受安家补助费10万元。
   2.联系人：何济阳 
     联系电话13885229138
     邮箱：573898109@qq.com</t>
  </si>
  <si>
    <t>正安县教体局
联系人：吴纪虎
联系电话：0851-26426172;13985244887
正安县人社局
联系人：娄莉
联系电话：0851-26033515;18188121455</t>
  </si>
  <si>
    <t>正安县第二中学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</si>
  <si>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5.普通话二级乙等及以上；
</t>
  </si>
  <si>
    <t xml:space="preserve">   1.学校提供公租房一套；公费教育师范生（研究生）按县内政策享受安家补助费10万元。
   2.联系人：张建军
     联系电话：13680307078
     邮箱：462293843@qq.com</t>
  </si>
  <si>
    <t>正安县第八中学</t>
  </si>
  <si>
    <t xml:space="preserve">   1.学校提供公租房一套；公费教育师范生按县内政策享受安家补助费10万元。
   2.联系人：黎荣俊
     联系电话：13984289045
     邮箱：382274760@qq.com</t>
  </si>
  <si>
    <t>正安县中等职业学校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</si>
  <si>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5.普通话二级乙等及以上；
6.汽车维修、车辆工程：一级学科：机械工程（机械制造及其自动化、机械电子工程、机械设计及理论、车辆工程）
</t>
  </si>
  <si>
    <t xml:space="preserve">   1.学校提供公租房一套；公费教育师范生（研究生）按县内政策享受安家补助费10万元。
   2.联系人：纪东伟
     联系电话：18128125653
     邮箱：2145782074@qq.com</t>
  </si>
  <si>
    <t>正安县合计</t>
  </si>
  <si>
    <t>道真县</t>
  </si>
  <si>
    <t>道真自治县道真中学</t>
  </si>
  <si>
    <t xml:space="preserve">1.2024年及以前毕业的教育部直属师范大学公费教育师范生（需取得学士学位）；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</t>
  </si>
  <si>
    <t xml:space="preserve">  按《道真自治县关于加强急需紧缺人才引进培养管理办法(试行)》（道党办发〔2022〕8 号）文件享受相应优惠政策。
  3.联系人：张武辉
  联系电话：0851-25821490;18311580940(手机)
  邮箱：806624632@qq.com
</t>
  </si>
  <si>
    <t xml:space="preserve">1道真教体局联系人：张武辉
.联系电话：0851-25821490;18311580940(手机)
2.道真人社局联系人：李玉 
联系电话：0851-:0851-23130026;18786871300(手机)
   </t>
  </si>
  <si>
    <t>道真自治县民族高级中学</t>
  </si>
  <si>
    <t>道真自治县中等职业学校</t>
  </si>
  <si>
    <t>道真县合计</t>
  </si>
  <si>
    <t>湄潭县</t>
  </si>
  <si>
    <t>湄潭县求是高级中学</t>
  </si>
  <si>
    <t xml:space="preserve"> 1.优惠政策：享受国家规定的工资待遇，见习期执行转正定级工资；学校提供教师公租房。
 2.联系人：张文
     联系电话:0851-24229221
     手机：18984233908
     邮箱：736298493@qq.com
</t>
  </si>
  <si>
    <t>湄潭县教体局联系人：钟寿星.
联系电话：0851-24229221；13087879256(手机)
湄潭县人社局联系人：罗艳.
联系电话：0851-24253248；15121289090(手机)</t>
  </si>
  <si>
    <t>湄潭县湄江高级中学</t>
  </si>
  <si>
    <t>湄潭县中等职业学校</t>
  </si>
  <si>
    <t>湄潭县湄潭中学</t>
  </si>
  <si>
    <t>湄潭县茶城中学</t>
  </si>
  <si>
    <t>湄潭协育中学</t>
  </si>
  <si>
    <t>湄潭县合计</t>
  </si>
  <si>
    <t>凤冈县</t>
  </si>
  <si>
    <t>凤冈县第一中学</t>
  </si>
  <si>
    <t xml:space="preserve">1.2024年教育部直属师范大学公费教育师范生（需取得学士学位）；
2.2024年及以前毕业的具有硕士研究生及以上学历和学位毕业生。
3.2023年毕业的教育部直属师范大学公费教育师范生（限贵州省户籍），需取得学士学位，且从未与任何单位签约（不含已违约人员）;
4.取得符合应聘岗位要求的教师资格；
5.报考语文学科普通话水平需达到二级甲等及以上。
</t>
  </si>
  <si>
    <t>按照国家规定工资福利待遇执行;学校提供公租房一套
练绍举：15985250571
邮箱：1213394211@qq.com</t>
  </si>
  <si>
    <t>1凤冈县教体局联系人：关中刚.联系电话：0851-25228091;13985628938(手机)
凤冈县人社局联系人：安泽.联系电话：0851-25225963;18798008006(手机)</t>
  </si>
  <si>
    <t>凤冈县第二中学</t>
  </si>
  <si>
    <t>按照国家规定工资福利待遇执行;学校提供公租房一套
田宏敏13984258407 8238275@qq.com</t>
  </si>
  <si>
    <t>凤冈县第三中学</t>
  </si>
  <si>
    <t>按照国家规定工资福利待遇执行;学校提供公租房一套
安斯科14785737198 79709400@qq.com</t>
  </si>
  <si>
    <t>凤冈县中等职业学校</t>
  </si>
  <si>
    <t>1.2024年及以前毕业的具有硕士研究生及以上学历和学位毕业生(含教育部认可的海外硕士研究生)，数学学科可为2024年（含2023年从未签约）毕业的教育部直属师范大学公费教育师范生（需取得学士学位）;
2.需取得符合应聘岗位要求的教师资格；
3.汽车维修、车辆工程：一级学科机械工程（机械制造及其自动化、机械电子工程、机械设计及理论、车辆工程）
4.服装设计：一级学科纺织科学与工程（纺织工程、纺织材料与纺织品设计、纺织化学与染整工程、服装设计与工程），二级学科纺织工程
5.建筑：一级学科建筑学0813（建筑历史与理论、建筑设计及其理论、建筑技术科学），一级学科建筑学0851</t>
  </si>
  <si>
    <t>按照国家规定工资福利待遇执行;学校提供公租房一套
3511838054，吴位波，
邮箱1169124862@qq.com，</t>
  </si>
  <si>
    <t>凤风县合计</t>
  </si>
  <si>
    <t>务川自治县</t>
  </si>
  <si>
    <t>贵州省务川中学</t>
  </si>
  <si>
    <t xml:space="preserve">
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</t>
  </si>
  <si>
    <t xml:space="preserve">   1.享受事业单位同类人员待遇；
   2.联系人：县教体局人事股刘凤鸣,   联系电话:0851-25627765,手机：13310413885,邮箱：450177092@qq.com。
</t>
  </si>
  <si>
    <t>1务川县教体局联系人：刘凤鸣.联系电话：0851-25627765;13310413885(手机)
2.务川县人社局联系人：邹林勇.联系电话：0851-25627515;13765947437(手机)</t>
  </si>
  <si>
    <t>务川仡佬族苗族自治县民族寄宿制中学</t>
  </si>
  <si>
    <t>务川仡佬族苗族自治县第二高级中学</t>
  </si>
  <si>
    <t>务川自治县合计</t>
  </si>
  <si>
    <t>余庆县</t>
  </si>
  <si>
    <t>余庆中学</t>
  </si>
  <si>
    <t>1.2024年教育部直属师范大学师范教育类本科应届毕业生（需取得学士学位）；
2.2024年及以前毕业的具有硕士研究生及以上学历和学位毕业生(含教育部认可的海外硕士研究生)；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5.语文学科普通话二级甲等及以上，其他学科普通话二级乙等及以上。</t>
  </si>
  <si>
    <t>享受事业单位同类人员待遇。
联系人：袁小毛
联系电话:18985269646
邮箱：1051145736@qq.com</t>
  </si>
  <si>
    <t>余庆县教体局联系人：王强
联系电话：0851-24623683;18184237859(手机)
余庆县人社局联系人：何霆
联系电话：18089619731(手机)</t>
  </si>
  <si>
    <t>他山中学</t>
  </si>
  <si>
    <t>1.2024年教育部直属师范大学师范教育类本科应届毕业生（需取得学士学位）；
2.2024年及以前毕业的具有硕士研究生及以上学历和学位毕业生(含教育部认可的海外硕士研究生)；
3.2023年毕业的教育部直属师范大学公费教育师范生（限贵州省户籍），需取得学士学位，且从未与任何单位签约（不含已违约人员）;
4.取得符合应聘岗位要求的教师资格；
5.普通话二级乙等及以上。</t>
  </si>
  <si>
    <t>享受事业单位同类人员待遇。
联系人：韦会付
联系电话:18089608868
邮箱：530315254@qq.com</t>
  </si>
  <si>
    <t>余庆县合计</t>
  </si>
  <si>
    <t>仁怀市</t>
  </si>
  <si>
    <t>仁怀市第一中学</t>
  </si>
  <si>
    <t xml:space="preserve">仁怀一中:
联系人张菊丽 
联系电话：18183426426 
邮箱：1210425125@qq.com
</t>
  </si>
  <si>
    <t>1.仁怀市教体局联系人：陈友易
联系电话：
0851-22223148；
13765249827(手机)
2.仁怀市人社局联系人：许猛
联系电话：
0851-22317693;
13985618191(手机)</t>
  </si>
  <si>
    <t>仁怀市第四中学</t>
  </si>
  <si>
    <t xml:space="preserve">仁怀四中：
联系人：邓小会  
联系电话13885296552  
邮箱：954048731@qq.com
</t>
  </si>
  <si>
    <t>仁怀市第五中学</t>
  </si>
  <si>
    <t>仁怀五中：
联系人：张述国
联系电话：张述国15120357740
邮箱：2536500894@qq.com</t>
  </si>
  <si>
    <t>仁怀市第六中学</t>
  </si>
  <si>
    <t>仁怀六中：
联系人：陈凯凯
联系电话：18308633236
邮箱:791806083@qq.com</t>
  </si>
  <si>
    <t>仁怀市合计</t>
  </si>
  <si>
    <t>习水县</t>
  </si>
  <si>
    <t>习水县第一中学</t>
  </si>
  <si>
    <t xml:space="preserve">联系人：孙中文   
联系电话：18985240199   
邮箱： 1044690859@qq.com       </t>
  </si>
  <si>
    <t>县人社局：0851-22525003
县教体局：0851-22520213</t>
  </si>
  <si>
    <t>习水县第五中学</t>
  </si>
  <si>
    <t xml:space="preserve">联系人：缪荣焱   
联系电话：18166982599   
邮箱： 494358005@qq.com       </t>
  </si>
  <si>
    <t xml:space="preserve">习水县第六中学
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</si>
  <si>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3.2024年及以前毕业的具有硕士研究生及以上学历和学位毕业生(含教育部认可的海外硕士研究生);
3.取得符合应聘岗位要求的教师资格；
4.语文学科普通话二级甲等及以上，其他学科普通话二级乙等及以上；</t>
  </si>
  <si>
    <t xml:space="preserve">联系人：李露   
联系电话：15885617051   
邮箱： 1256750547@qq.com       </t>
  </si>
  <si>
    <t>习水县第七中学</t>
  </si>
  <si>
    <t xml:space="preserve">联系人：周璇  
联系电话：15885611221   
邮箱： 1501479017@qq.com       </t>
  </si>
  <si>
    <t>习水县第八中学</t>
  </si>
  <si>
    <t>联系人：冯世会
联系电话：18984969761
邮箱： 644735120@qq.com</t>
  </si>
  <si>
    <t>习水县第九中学</t>
  </si>
  <si>
    <t>联系人：黄崑
联系电话：13678520499
邮箱：841727838@qq.com</t>
  </si>
  <si>
    <t>习水十一中（中学部）</t>
  </si>
  <si>
    <t>联系人：陈宁西
联系电话：18183438098
邮箱：2501872798@qq.com</t>
  </si>
  <si>
    <t>习水中等职业学校</t>
  </si>
  <si>
    <t>联系人：陈鑫
联系电话：18786969677
邮箱：408011973@qq.com</t>
  </si>
  <si>
    <t>习水县合计</t>
  </si>
  <si>
    <t>赤水市</t>
  </si>
  <si>
    <t>赤水市第一中学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</si>
  <si>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6.报考不限任教学科指标，毕业证上的专业须符合教师专业要求，且必须是该岗位对应学段教学计划开设的学科。</t>
  </si>
  <si>
    <t>1.享受事业单位同类人员待遇；
2。按县内政策研究生享受安家补助费13万元，享受购房补贴15万元；免费师范生享受安家补助费15万元。享受购房补贴15万元。联系人：李向阳  联系电话：18183473384
邮箱：2118360074@qq.com</t>
  </si>
  <si>
    <t>1.教体局联系人：周炜
  联系电话：0851-22821487;18985261599(手机)
2.人社局联系人：王露漫
  联系电话：0851-22862540;15121255263(手机)</t>
  </si>
  <si>
    <t>赤水市第三中学</t>
  </si>
  <si>
    <t>1.享受事业单位同类人员待遇；
2.免费师范生享受安家补助费15万元，享受购房补贴15万元。联系人：龚晓飞  联系电话：18985227298
邮箱：3540790072@qq.com</t>
  </si>
  <si>
    <t>赤水市合计</t>
  </si>
  <si>
    <t>汇川区</t>
  </si>
  <si>
    <t>遵义航天高级中学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</si>
  <si>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3.报考不限任教学科指标，毕业证上的专业须符合教师专业要求，且必须是该岗位对应学段教学计划开设的学科（须取得对应学科教师资格证；语文学科普通话二级甲等及以上，其他学科普通话二级乙等以上）</t>
  </si>
  <si>
    <t>1.享受事业单位同类人员待遇；本人及配偶及未成年子女在遵义市汇川区、红花岗区、播州区、新蒲新区四城区范围内不拥有任何形式的住房的，可以申请人才公寓。
2.学校免费提供教师公寓。
3.联系人：建颖；联系电话:18085210081；邮箱：zyhtgjzx@163.com</t>
  </si>
  <si>
    <t>遵义市汇川区教育体育局联系人：杨鹏；联系电话：0851-28980158 
遵义市汇川区人力资源和社会保障局联系人：霍芝海；联系电话：0851-28651559</t>
  </si>
  <si>
    <t>遵义市第五中学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</si>
  <si>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3.取得对应学科教师资格证；
4.语文学科普通话二级甲等及以上，其他学科普通话二级乙等及以上；</t>
  </si>
  <si>
    <t>1.享受事业单位同类人员待遇；学校提供教师公寓；本人及配偶及未成年子女在遵义市汇川区、红花岗区、播州区、新蒲新区四城区范围内不拥有任何形式的住房的，可以申请人才公寓。
2.联系人：苏胤；联系电话：18785153792；
邮箱：552047541@qq.com</t>
  </si>
  <si>
    <t>遵义市第十三中学</t>
  </si>
  <si>
    <t>1.享受事业单位同类人员待遇；本人及配偶及未成年子女在遵义市汇川区、红花岗区、播州区、新蒲新区四城区范围内不拥有任何形式的住房的，可以申请人才公寓。
2.联系人：钟厚宇；联系电话：13885296520；邮箱：363000681@qq.com</t>
  </si>
  <si>
    <t>遵义航天中学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</si>
  <si>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2.联系人：张健；联系电话：13595208690；邮箱：1013034382@qq.com </t>
  </si>
  <si>
    <t>遵义航天实验中学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</si>
  <si>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2.联系人：肖檑；联系电话：18798131466；
邮箱：923709234@qq.com </t>
  </si>
  <si>
    <t>遵义市第十六中学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</si>
  <si>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2.联系人：李德敏；联系电话：13087874992；
邮箱：448921365@qq.com </t>
  </si>
  <si>
    <t>遵义市第十九中学</t>
  </si>
  <si>
    <t>1.享受事业单位同类人员待遇；本人及配偶及未成年子女在遵义市汇川区、红花岗区、播州区、新蒲新区四城区范围内不拥有任何形式的住房的，可以申请人才公寓。
2.联系人：刘旭；联系电话：15985079704；邮箱：774567415@qq.com</t>
  </si>
  <si>
    <t>遵义市汇川区育智学校</t>
  </si>
  <si>
    <t>1.享受事业单位同类人员待遇；本人及配偶及未成年子女在遵义市汇川区、红花岗区、播州区、新蒲新区四城区范围内不拥有任何形式的住房的，可以申请人才公寓。
2.联系人：徐旭峰；联系电话：13765233323；邮箱：514457087@qq.com</t>
  </si>
  <si>
    <t>遵义市汇川区昆明路幼儿园</t>
  </si>
  <si>
    <t xml:space="preserve"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3.取得对应学科教师资格证；
4.普通话二级乙等以上。
</t>
  </si>
  <si>
    <t>1.享受事业单位同类人员待遇；本人及配偶及未成年子女在遵义市汇川区、红花岗区、播州区、新蒲新区四城区范围内不拥有任何形式的住房的，可以申请人才公寓。
2.联系人：杨倩；联系电话：18908529893邮箱：240331885@qq.com</t>
  </si>
  <si>
    <t>汇川区合计</t>
  </si>
  <si>
    <t>新蒲新区</t>
  </si>
  <si>
    <t xml:space="preserve"> 遵义市新蒲中学</t>
  </si>
  <si>
    <t>钱元平：15286132710
邮  箱：328966464@qq.com</t>
  </si>
  <si>
    <t>新蒲新区管委会教育体育局联系人：王杨
联系电话：0851-28687931;，
新蒲新区组织人事部联系人：杨秀静
联系电话：0851-27695034</t>
  </si>
  <si>
    <t>遵义市新蒲新区滨湖中学</t>
  </si>
  <si>
    <t>田雨桔：13385124501
邮  箱：971042939@qq.com</t>
  </si>
  <si>
    <t>遵义市第四十中学</t>
  </si>
  <si>
    <t>周乾莉：18786063908
邮  箱：930172018@qq.com</t>
  </si>
  <si>
    <t>遵义市第四十二中学</t>
  </si>
  <si>
    <t>姚  敏：18585225049
邮  箱：271823378@qq.com</t>
  </si>
  <si>
    <t>遵义市幸福小学</t>
  </si>
  <si>
    <t>刁  娅：13639208858
邮  箱：84675964@qq.com</t>
  </si>
  <si>
    <t>遵义市新蒲新区实验小学</t>
  </si>
  <si>
    <t>王  敏：18311588166
邮  箱：4005554@qq.com</t>
  </si>
  <si>
    <t>遵义市新蒲新区文化小学</t>
  </si>
  <si>
    <t>王  劼：13595290110
邮  箱：450892308@qq.com</t>
  </si>
  <si>
    <t>遵义市新蒲新区第一小学</t>
  </si>
  <si>
    <t>曹胜科：15186618387
邮  箱：863413251@qq.com</t>
  </si>
  <si>
    <t>遵义市新蒲新区第二小学</t>
  </si>
  <si>
    <t>王福军：18385079259
邮  箱：1527046256@qq.com</t>
  </si>
  <si>
    <t>遵义市新蒲新区第三小学</t>
  </si>
  <si>
    <t>王  毅：13765921800
邮  箱xpxqdsxx333@163.com</t>
  </si>
  <si>
    <t>遵义市新蒲新区白鹭湖小学</t>
  </si>
  <si>
    <t>李依琳：18786205234
邮  箱：554067742@qq.com</t>
  </si>
  <si>
    <t>遵义市新蒲新区第十三小学</t>
  </si>
  <si>
    <t>胡方平：18089634490
邮  箱：271384364@qq.com</t>
  </si>
  <si>
    <t>遵义市第十四中学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</si>
  <si>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5.语文学科普通话二级甲等及以上，其他学科普通话二级乙等及以上。
6.报考不限任教学科指标，毕业证上的专业须符合教师专业要求，且必须是该岗位对应学段教学计划开设的学科。</t>
  </si>
  <si>
    <t>肖  航：18089690333
邮  箱：574614741@qq.com</t>
  </si>
  <si>
    <t>遵义市实验学校（高中部）</t>
  </si>
  <si>
    <t>李太月：18385066459、085123260131
邮  箱：781953576@qq.com</t>
  </si>
  <si>
    <t>遵义市实验学校（初中部）</t>
  </si>
  <si>
    <t>新蒲新区合计</t>
  </si>
  <si>
    <t>全市合计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</si>
</sst>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6"/>
      <name val="仿宋_GB2312"/>
      <family val="3"/>
    </font>
    <font>
      <b/>
      <sz val="12"/>
      <name val="仿宋_GB2312"/>
      <family val="3"/>
    </font>
    <font>
      <sz val="20"/>
      <name val="方正小标宋_GBK"/>
      <family val="0"/>
    </font>
    <font>
      <sz val="20"/>
      <name val="方正小标宋简体"/>
      <family val="4"/>
    </font>
    <font>
      <b/>
      <sz val="6"/>
      <color indexed="63"/>
      <name val="黑体"/>
      <family val="3"/>
    </font>
    <font>
      <sz val="8"/>
      <color indexed="63"/>
      <name val="黑体"/>
      <family val="3"/>
    </font>
    <font>
      <sz val="8"/>
      <name val="黑体"/>
      <family val="3"/>
    </font>
    <font>
      <sz val="8"/>
      <color indexed="63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b/>
      <sz val="8"/>
      <name val="仿宋_GB2312"/>
      <family val="3"/>
    </font>
    <font>
      <sz val="8"/>
      <name val="方正小标宋简体"/>
      <family val="4"/>
    </font>
    <font>
      <b/>
      <sz val="8"/>
      <name val="黑体"/>
      <family val="3"/>
    </font>
    <font>
      <sz val="8"/>
      <color indexed="10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  <font>
      <sz val="8"/>
      <color rgb="FFFF0000"/>
      <name val="宋体"/>
      <family val="0"/>
    </font>
    <font>
      <sz val="8"/>
      <color rgb="FF000000"/>
      <name val="宋体"/>
      <family val="0"/>
    </font>
    <font>
      <sz val="8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vertical="center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shrinkToFit="1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>
      <alignment vertical="center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vertical="center"/>
    </xf>
    <xf numFmtId="0" fontId="13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vertical="center" wrapText="1"/>
      <protection/>
    </xf>
    <xf numFmtId="0" fontId="13" fillId="33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60" fillId="0" borderId="9" xfId="0" applyNumberFormat="1" applyFont="1" applyFill="1" applyBorder="1" applyAlignment="1" applyProtection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 applyProtection="1">
      <alignment vertical="center" wrapText="1"/>
      <protection/>
    </xf>
    <xf numFmtId="0" fontId="60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6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63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8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Border="1" applyAlignment="1">
      <alignment vertical="center" wrapText="1"/>
    </xf>
    <xf numFmtId="0" fontId="19" fillId="0" borderId="9" xfId="0" applyNumberFormat="1" applyFont="1" applyFill="1" applyBorder="1" applyAlignment="1" applyProtection="1">
      <alignment vertical="center" wrapText="1"/>
      <protection/>
    </xf>
    <xf numFmtId="0" fontId="64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4837249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5"/>
  <sheetViews>
    <sheetView showZeros="0" tabSelected="1" zoomScale="115" zoomScaleNormal="115" workbookViewId="0" topLeftCell="A1">
      <pane xSplit="1" ySplit="4" topLeftCell="B104" activePane="bottomRight" state="frozen"/>
      <selection pane="bottomRight" activeCell="H107" sqref="H107"/>
    </sheetView>
  </sheetViews>
  <sheetFormatPr defaultColWidth="9.00390625" defaultRowHeight="14.25"/>
  <cols>
    <col min="1" max="1" width="10.625" style="4" customWidth="1"/>
    <col min="2" max="2" width="21.125" style="5" customWidth="1"/>
    <col min="3" max="22" width="2.375" style="6" customWidth="1"/>
    <col min="23" max="23" width="3.00390625" style="6" customWidth="1"/>
    <col min="24" max="26" width="2.375" style="6" customWidth="1"/>
    <col min="27" max="27" width="5.00390625" style="7" customWidth="1"/>
    <col min="28" max="28" width="3.875" style="6" customWidth="1"/>
    <col min="29" max="29" width="52.375" style="8" customWidth="1"/>
    <col min="30" max="30" width="28.125" style="9" customWidth="1"/>
    <col min="31" max="31" width="28.25390625" style="10" customWidth="1"/>
    <col min="32" max="16384" width="9.00390625" style="6" customWidth="1"/>
  </cols>
  <sheetData>
    <row r="1" spans="1:30" ht="14.2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55"/>
    </row>
    <row r="2" spans="1:31" ht="25.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56"/>
      <c r="AD2" s="57"/>
      <c r="AE2" s="57"/>
    </row>
    <row r="3" spans="1:31" ht="14.25">
      <c r="A3" s="16" t="s">
        <v>2</v>
      </c>
      <c r="B3" s="17" t="s">
        <v>3</v>
      </c>
      <c r="C3" s="18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58"/>
      <c r="AD3" s="19" t="s">
        <v>5</v>
      </c>
      <c r="AE3" s="59" t="s">
        <v>6</v>
      </c>
    </row>
    <row r="4" spans="1:31" ht="114.75" customHeight="1">
      <c r="A4" s="16"/>
      <c r="B4" s="17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19" t="s">
        <v>19</v>
      </c>
      <c r="P4" s="19" t="s">
        <v>20</v>
      </c>
      <c r="Q4" s="19" t="s">
        <v>21</v>
      </c>
      <c r="R4" s="19" t="s">
        <v>22</v>
      </c>
      <c r="S4" s="19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51" t="s">
        <v>28</v>
      </c>
      <c r="Y4" s="19" t="s">
        <v>29</v>
      </c>
      <c r="Z4" s="19" t="s">
        <v>30</v>
      </c>
      <c r="AA4" s="19" t="s">
        <v>31</v>
      </c>
      <c r="AB4" s="19" t="s">
        <v>32</v>
      </c>
      <c r="AC4" s="60" t="s">
        <v>33</v>
      </c>
      <c r="AD4" s="19"/>
      <c r="AE4" s="59"/>
    </row>
    <row r="5" spans="1:31" s="1" customFormat="1" ht="78.75" customHeight="1">
      <c r="A5" s="20" t="s">
        <v>34</v>
      </c>
      <c r="B5" s="21" t="s">
        <v>35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61">
        <v>17</v>
      </c>
      <c r="AB5" s="62">
        <f>SUM(C5:AA5)</f>
        <v>17</v>
      </c>
      <c r="AC5" s="63" t="s">
        <v>36</v>
      </c>
      <c r="AD5" s="63" t="s">
        <v>37</v>
      </c>
      <c r="AE5" s="64" t="s">
        <v>38</v>
      </c>
    </row>
    <row r="6" spans="1:31" s="1" customFormat="1" ht="60" customHeight="1">
      <c r="A6" s="20" t="s">
        <v>34</v>
      </c>
      <c r="B6" s="21" t="s">
        <v>39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1</v>
      </c>
      <c r="T6" s="21"/>
      <c r="U6" s="21"/>
      <c r="V6" s="21"/>
      <c r="W6" s="21"/>
      <c r="X6" s="21"/>
      <c r="Y6" s="21"/>
      <c r="Z6" s="21"/>
      <c r="AA6" s="61"/>
      <c r="AB6" s="62">
        <f>SUM(C6:AA6)</f>
        <v>1</v>
      </c>
      <c r="AC6" s="63" t="s">
        <v>40</v>
      </c>
      <c r="AD6" s="63" t="s">
        <v>41</v>
      </c>
      <c r="AE6" s="65"/>
    </row>
    <row r="7" spans="1:31" s="1" customFormat="1" ht="76.5" customHeight="1">
      <c r="A7" s="20" t="s">
        <v>34</v>
      </c>
      <c r="B7" s="21" t="s">
        <v>42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v>1</v>
      </c>
      <c r="T7" s="21"/>
      <c r="U7" s="21"/>
      <c r="V7" s="21"/>
      <c r="W7" s="21"/>
      <c r="X7" s="21"/>
      <c r="Y7" s="20"/>
      <c r="Z7" s="20"/>
      <c r="AA7" s="20"/>
      <c r="AB7" s="62">
        <f>SUM(C7:AA7)</f>
        <v>1</v>
      </c>
      <c r="AC7" s="63" t="s">
        <v>40</v>
      </c>
      <c r="AD7" s="63" t="s">
        <v>43</v>
      </c>
      <c r="AE7" s="66"/>
    </row>
    <row r="8" spans="1:31" s="1" customFormat="1" ht="19.5" customHeight="1">
      <c r="A8" s="22" t="s">
        <v>44</v>
      </c>
      <c r="B8" s="23"/>
      <c r="C8" s="24">
        <f>SUM(C5:C7)</f>
        <v>0</v>
      </c>
      <c r="D8" s="24">
        <f aca="true" t="shared" si="0" ref="D8:AC8">SUM(D5:D7)</f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4">
        <f t="shared" si="0"/>
        <v>2</v>
      </c>
      <c r="T8" s="24">
        <f t="shared" si="0"/>
        <v>0</v>
      </c>
      <c r="U8" s="24">
        <f t="shared" si="0"/>
        <v>0</v>
      </c>
      <c r="V8" s="24">
        <f t="shared" si="0"/>
        <v>0</v>
      </c>
      <c r="W8" s="24">
        <f t="shared" si="0"/>
        <v>0</v>
      </c>
      <c r="X8" s="24">
        <f t="shared" si="0"/>
        <v>0</v>
      </c>
      <c r="Y8" s="24"/>
      <c r="Z8" s="24"/>
      <c r="AA8" s="24">
        <f>SUM(AA5:AA7)</f>
        <v>17</v>
      </c>
      <c r="AB8" s="62">
        <f>SUM(C8:AA8)</f>
        <v>19</v>
      </c>
      <c r="AC8" s="67"/>
      <c r="AD8" s="24"/>
      <c r="AE8" s="68"/>
    </row>
    <row r="9" spans="1:31" s="2" customFormat="1" ht="87" customHeight="1">
      <c r="A9" s="25" t="s">
        <v>45</v>
      </c>
      <c r="B9" s="26" t="s">
        <v>46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5"/>
      <c r="Z9" s="25"/>
      <c r="AA9" s="69">
        <v>3</v>
      </c>
      <c r="AB9" s="62">
        <f aca="true" t="shared" si="1" ref="AB9:AB40">SUM(C9:AA9)</f>
        <v>3</v>
      </c>
      <c r="AC9" s="27" t="s">
        <v>47</v>
      </c>
      <c r="AD9" s="63" t="s">
        <v>48</v>
      </c>
      <c r="AE9" s="70" t="s">
        <v>49</v>
      </c>
    </row>
    <row r="10" spans="1:31" s="2" customFormat="1" ht="84" customHeight="1">
      <c r="A10" s="25" t="s">
        <v>45</v>
      </c>
      <c r="B10" s="26" t="s">
        <v>50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5"/>
      <c r="Z10" s="25"/>
      <c r="AA10" s="69">
        <v>4</v>
      </c>
      <c r="AB10" s="62">
        <f t="shared" si="1"/>
        <v>4</v>
      </c>
      <c r="AC10" s="27" t="s">
        <v>47</v>
      </c>
      <c r="AD10" s="63" t="s">
        <v>51</v>
      </c>
      <c r="AE10" s="70" t="s">
        <v>49</v>
      </c>
    </row>
    <row r="11" spans="1:31" s="2" customFormat="1" ht="87.75" customHeight="1">
      <c r="A11" s="25" t="s">
        <v>45</v>
      </c>
      <c r="B11" s="26" t="s">
        <v>52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7"/>
      <c r="O11" s="28"/>
      <c r="P11" s="27"/>
      <c r="Q11" s="27"/>
      <c r="R11" s="27"/>
      <c r="S11" s="27"/>
      <c r="T11" s="28"/>
      <c r="U11" s="27"/>
      <c r="V11" s="27"/>
      <c r="W11" s="27"/>
      <c r="X11" s="27"/>
      <c r="Y11" s="25"/>
      <c r="Z11" s="25"/>
      <c r="AA11" s="69">
        <v>2</v>
      </c>
      <c r="AB11" s="62">
        <f t="shared" si="1"/>
        <v>2</v>
      </c>
      <c r="AC11" s="27" t="s">
        <v>47</v>
      </c>
      <c r="AD11" s="63" t="s">
        <v>53</v>
      </c>
      <c r="AE11" s="70" t="s">
        <v>49</v>
      </c>
    </row>
    <row r="12" spans="1:31" s="3" customFormat="1" ht="81.75" customHeight="1">
      <c r="A12" s="25" t="s">
        <v>45</v>
      </c>
      <c r="B12" s="26" t="s">
        <v>54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52">
        <f>SUBTOTAL(9,T9:T11)</f>
        <v>0</v>
      </c>
      <c r="U12" s="29"/>
      <c r="V12" s="29"/>
      <c r="W12" s="29"/>
      <c r="X12" s="29"/>
      <c r="Y12" s="29"/>
      <c r="Z12" s="29"/>
      <c r="AA12" s="69">
        <v>4</v>
      </c>
      <c r="AB12" s="62">
        <f t="shared" si="1"/>
        <v>4</v>
      </c>
      <c r="AC12" s="27" t="s">
        <v>47</v>
      </c>
      <c r="AD12" s="63" t="s">
        <v>55</v>
      </c>
      <c r="AE12" s="70" t="s">
        <v>49</v>
      </c>
    </row>
    <row r="13" spans="1:31" s="3" customFormat="1" ht="87" customHeight="1">
      <c r="A13" s="25" t="s">
        <v>45</v>
      </c>
      <c r="B13" s="26" t="s">
        <v>56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9">
        <v>2</v>
      </c>
      <c r="AB13" s="62">
        <f t="shared" si="1"/>
        <v>2</v>
      </c>
      <c r="AC13" s="27" t="s">
        <v>47</v>
      </c>
      <c r="AD13" s="63" t="s">
        <v>57</v>
      </c>
      <c r="AE13" s="70" t="s">
        <v>49</v>
      </c>
    </row>
    <row r="14" spans="1:31" s="3" customFormat="1" ht="87.75" customHeight="1">
      <c r="A14" s="25" t="s">
        <v>45</v>
      </c>
      <c r="B14" s="26" t="s">
        <v>58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69">
        <v>4</v>
      </c>
      <c r="AB14" s="62">
        <f t="shared" si="1"/>
        <v>4</v>
      </c>
      <c r="AC14" s="27" t="s">
        <v>47</v>
      </c>
      <c r="AD14" s="63" t="s">
        <v>59</v>
      </c>
      <c r="AE14" s="70" t="s">
        <v>49</v>
      </c>
    </row>
    <row r="15" spans="1:31" s="3" customFormat="1" ht="85.5" customHeight="1">
      <c r="A15" s="25" t="s">
        <v>45</v>
      </c>
      <c r="B15" s="26" t="s">
        <v>60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69">
        <v>2</v>
      </c>
      <c r="AB15" s="62">
        <f t="shared" si="1"/>
        <v>2</v>
      </c>
      <c r="AC15" s="27" t="s">
        <v>47</v>
      </c>
      <c r="AD15" s="63" t="s">
        <v>61</v>
      </c>
      <c r="AE15" s="70" t="s">
        <v>49</v>
      </c>
    </row>
    <row r="16" spans="1:31" s="3" customFormat="1" ht="85.5" customHeight="1">
      <c r="A16" s="25" t="s">
        <v>45</v>
      </c>
      <c r="B16" s="26" t="s">
        <v>62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69">
        <v>6</v>
      </c>
      <c r="AB16" s="62">
        <f t="shared" si="1"/>
        <v>6</v>
      </c>
      <c r="AC16" s="27" t="s">
        <v>47</v>
      </c>
      <c r="AD16" s="63" t="s">
        <v>63</v>
      </c>
      <c r="AE16" s="70" t="s">
        <v>49</v>
      </c>
    </row>
    <row r="17" spans="1:31" s="3" customFormat="1" ht="84" customHeight="1">
      <c r="A17" s="25" t="s">
        <v>45</v>
      </c>
      <c r="B17" s="26" t="s">
        <v>64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69">
        <v>6</v>
      </c>
      <c r="AB17" s="62">
        <f t="shared" si="1"/>
        <v>6</v>
      </c>
      <c r="AC17" s="27" t="s">
        <v>47</v>
      </c>
      <c r="AD17" s="63" t="s">
        <v>65</v>
      </c>
      <c r="AE17" s="70" t="s">
        <v>49</v>
      </c>
    </row>
    <row r="18" spans="1:31" s="3" customFormat="1" ht="82.5" customHeight="1">
      <c r="A18" s="25" t="s">
        <v>45</v>
      </c>
      <c r="B18" s="26" t="s">
        <v>66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69">
        <v>1</v>
      </c>
      <c r="AB18" s="62">
        <f t="shared" si="1"/>
        <v>1</v>
      </c>
      <c r="AC18" s="27" t="s">
        <v>47</v>
      </c>
      <c r="AD18" s="63" t="s">
        <v>67</v>
      </c>
      <c r="AE18" s="70" t="s">
        <v>49</v>
      </c>
    </row>
    <row r="19" spans="1:31" s="3" customFormat="1" ht="75.75" customHeight="1">
      <c r="A19" s="25" t="s">
        <v>45</v>
      </c>
      <c r="B19" s="26" t="s">
        <v>68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>
        <v>1</v>
      </c>
      <c r="U19" s="29"/>
      <c r="V19" s="29"/>
      <c r="W19" s="29"/>
      <c r="X19" s="29"/>
      <c r="Y19" s="29"/>
      <c r="Z19" s="29"/>
      <c r="AA19" s="69"/>
      <c r="AB19" s="62">
        <f t="shared" si="1"/>
        <v>1</v>
      </c>
      <c r="AC19" s="27" t="s">
        <v>69</v>
      </c>
      <c r="AD19" s="63" t="s">
        <v>70</v>
      </c>
      <c r="AE19" s="70" t="s">
        <v>49</v>
      </c>
    </row>
    <row r="20" spans="1:31" s="3" customFormat="1" ht="31.5" customHeight="1">
      <c r="A20" s="30" t="s">
        <v>71</v>
      </c>
      <c r="B20" s="23"/>
      <c r="C20" s="31">
        <f>SUM(C9:C19)</f>
        <v>0</v>
      </c>
      <c r="D20" s="31">
        <f aca="true" t="shared" si="2" ref="D20:AC20">SUM(D9:D19)</f>
        <v>0</v>
      </c>
      <c r="E20" s="31">
        <f t="shared" si="2"/>
        <v>0</v>
      </c>
      <c r="F20" s="31">
        <f t="shared" si="2"/>
        <v>0</v>
      </c>
      <c r="G20" s="31">
        <f t="shared" si="2"/>
        <v>0</v>
      </c>
      <c r="H20" s="31">
        <f t="shared" si="2"/>
        <v>0</v>
      </c>
      <c r="I20" s="31">
        <f t="shared" si="2"/>
        <v>0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0</v>
      </c>
      <c r="N20" s="31">
        <f t="shared" si="2"/>
        <v>0</v>
      </c>
      <c r="O20" s="31">
        <f t="shared" si="2"/>
        <v>0</v>
      </c>
      <c r="P20" s="31">
        <f t="shared" si="2"/>
        <v>0</v>
      </c>
      <c r="Q20" s="31">
        <f t="shared" si="2"/>
        <v>0</v>
      </c>
      <c r="R20" s="31">
        <f t="shared" si="2"/>
        <v>0</v>
      </c>
      <c r="S20" s="31">
        <f t="shared" si="2"/>
        <v>0</v>
      </c>
      <c r="T20" s="31">
        <f t="shared" si="2"/>
        <v>1</v>
      </c>
      <c r="U20" s="31">
        <f t="shared" si="2"/>
        <v>0</v>
      </c>
      <c r="V20" s="31">
        <f t="shared" si="2"/>
        <v>0</v>
      </c>
      <c r="W20" s="31">
        <f t="shared" si="2"/>
        <v>0</v>
      </c>
      <c r="X20" s="31">
        <f t="shared" si="2"/>
        <v>0</v>
      </c>
      <c r="Y20" s="31"/>
      <c r="Z20" s="31"/>
      <c r="AA20" s="31">
        <f>SUM(AA9:AA19)</f>
        <v>34</v>
      </c>
      <c r="AB20" s="62">
        <f t="shared" si="1"/>
        <v>35</v>
      </c>
      <c r="AC20" s="71"/>
      <c r="AD20" s="72"/>
      <c r="AE20" s="46"/>
    </row>
    <row r="21" spans="1:31" s="3" customFormat="1" ht="67.5" customHeight="1">
      <c r="A21" s="20" t="s">
        <v>72</v>
      </c>
      <c r="B21" s="21" t="s">
        <v>73</v>
      </c>
      <c r="C21" s="21">
        <v>2</v>
      </c>
      <c r="D21" s="21"/>
      <c r="E21" s="21">
        <v>1</v>
      </c>
      <c r="F21" s="21"/>
      <c r="G21" s="21"/>
      <c r="H21" s="21"/>
      <c r="I21" s="21">
        <v>1</v>
      </c>
      <c r="J21" s="21">
        <v>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61"/>
      <c r="AB21" s="62">
        <f t="shared" si="1"/>
        <v>5</v>
      </c>
      <c r="AC21" s="73" t="s">
        <v>74</v>
      </c>
      <c r="AD21" s="73" t="s">
        <v>75</v>
      </c>
      <c r="AE21" s="73" t="s">
        <v>76</v>
      </c>
    </row>
    <row r="22" spans="1:31" s="3" customFormat="1" ht="85.5" customHeight="1">
      <c r="A22" s="20" t="s">
        <v>72</v>
      </c>
      <c r="B22" s="21" t="s">
        <v>77</v>
      </c>
      <c r="C22" s="21"/>
      <c r="D22" s="21">
        <v>1</v>
      </c>
      <c r="E22" s="21"/>
      <c r="F22" s="21">
        <v>2</v>
      </c>
      <c r="G22" s="21"/>
      <c r="H22" s="21"/>
      <c r="I22" s="21">
        <v>1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61">
        <v>4</v>
      </c>
      <c r="AB22" s="62">
        <f t="shared" si="1"/>
        <v>8</v>
      </c>
      <c r="AC22" s="73" t="s">
        <v>78</v>
      </c>
      <c r="AD22" s="73" t="s">
        <v>79</v>
      </c>
      <c r="AE22" s="73" t="s">
        <v>76</v>
      </c>
    </row>
    <row r="23" spans="1:31" s="3" customFormat="1" ht="66" customHeight="1">
      <c r="A23" s="20" t="s">
        <v>72</v>
      </c>
      <c r="B23" s="21" t="s">
        <v>80</v>
      </c>
      <c r="C23" s="21"/>
      <c r="D23" s="21"/>
      <c r="E23" s="21">
        <v>1</v>
      </c>
      <c r="F23" s="21">
        <v>2</v>
      </c>
      <c r="G23" s="21">
        <v>1</v>
      </c>
      <c r="H23" s="21">
        <v>2</v>
      </c>
      <c r="I23" s="21">
        <v>2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61"/>
      <c r="AB23" s="62">
        <f t="shared" si="1"/>
        <v>8</v>
      </c>
      <c r="AC23" s="73" t="s">
        <v>81</v>
      </c>
      <c r="AD23" s="73" t="s">
        <v>82</v>
      </c>
      <c r="AE23" s="73" t="s">
        <v>76</v>
      </c>
    </row>
    <row r="24" spans="1:31" s="3" customFormat="1" ht="75" customHeight="1">
      <c r="A24" s="20" t="s">
        <v>72</v>
      </c>
      <c r="B24" s="21" t="s">
        <v>83</v>
      </c>
      <c r="C24" s="21">
        <v>1</v>
      </c>
      <c r="D24" s="21">
        <v>2</v>
      </c>
      <c r="E24" s="21">
        <v>1</v>
      </c>
      <c r="F24" s="21"/>
      <c r="G24" s="21"/>
      <c r="H24" s="21"/>
      <c r="I24" s="21"/>
      <c r="J24" s="21">
        <v>1</v>
      </c>
      <c r="K24" s="21">
        <v>1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61"/>
      <c r="AB24" s="62">
        <f t="shared" si="1"/>
        <v>6</v>
      </c>
      <c r="AC24" s="73" t="s">
        <v>74</v>
      </c>
      <c r="AD24" s="73" t="s">
        <v>84</v>
      </c>
      <c r="AE24" s="73" t="s">
        <v>76</v>
      </c>
    </row>
    <row r="25" spans="1:31" s="3" customFormat="1" ht="87" customHeight="1">
      <c r="A25" s="20" t="s">
        <v>72</v>
      </c>
      <c r="B25" s="21" t="s">
        <v>85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61">
        <v>3</v>
      </c>
      <c r="AB25" s="62">
        <f t="shared" si="1"/>
        <v>3</v>
      </c>
      <c r="AC25" s="73" t="s">
        <v>47</v>
      </c>
      <c r="AD25" s="73" t="s">
        <v>86</v>
      </c>
      <c r="AE25" s="73" t="s">
        <v>76</v>
      </c>
    </row>
    <row r="26" spans="1:31" s="3" customFormat="1" ht="84" customHeight="1">
      <c r="A26" s="20" t="s">
        <v>72</v>
      </c>
      <c r="B26" s="21" t="s">
        <v>87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61">
        <v>7</v>
      </c>
      <c r="AB26" s="62">
        <f t="shared" si="1"/>
        <v>7</v>
      </c>
      <c r="AC26" s="73" t="s">
        <v>47</v>
      </c>
      <c r="AD26" s="73" t="s">
        <v>88</v>
      </c>
      <c r="AE26" s="73" t="s">
        <v>76</v>
      </c>
    </row>
    <row r="27" spans="1:31" s="3" customFormat="1" ht="85.5" customHeight="1">
      <c r="A27" s="20" t="s">
        <v>72</v>
      </c>
      <c r="B27" s="21" t="s">
        <v>89</v>
      </c>
      <c r="C27" s="21"/>
      <c r="D27" s="21">
        <v>2</v>
      </c>
      <c r="E27" s="21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61"/>
      <c r="AB27" s="62">
        <f t="shared" si="1"/>
        <v>3</v>
      </c>
      <c r="AC27" s="73" t="s">
        <v>69</v>
      </c>
      <c r="AD27" s="73" t="s">
        <v>90</v>
      </c>
      <c r="AE27" s="73" t="s">
        <v>76</v>
      </c>
    </row>
    <row r="28" spans="1:31" s="3" customFormat="1" ht="87.75" customHeight="1">
      <c r="A28" s="20" t="s">
        <v>72</v>
      </c>
      <c r="B28" s="21" t="s">
        <v>91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61">
        <v>5</v>
      </c>
      <c r="AB28" s="62">
        <f t="shared" si="1"/>
        <v>5</v>
      </c>
      <c r="AC28" s="73" t="s">
        <v>47</v>
      </c>
      <c r="AD28" s="73" t="s">
        <v>92</v>
      </c>
      <c r="AE28" s="73" t="s">
        <v>76</v>
      </c>
    </row>
    <row r="29" spans="1:31" s="3" customFormat="1" ht="81.75" customHeight="1">
      <c r="A29" s="20" t="s">
        <v>72</v>
      </c>
      <c r="B29" s="21" t="s">
        <v>93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1"/>
      <c r="O29" s="32"/>
      <c r="P29" s="21"/>
      <c r="Q29" s="21"/>
      <c r="R29" s="21"/>
      <c r="S29" s="21"/>
      <c r="T29" s="32"/>
      <c r="U29" s="21"/>
      <c r="V29" s="21"/>
      <c r="W29" s="21"/>
      <c r="X29" s="21"/>
      <c r="Y29" s="21"/>
      <c r="Z29" s="21"/>
      <c r="AA29" s="21">
        <v>5</v>
      </c>
      <c r="AB29" s="62">
        <f t="shared" si="1"/>
        <v>5</v>
      </c>
      <c r="AC29" s="73" t="s">
        <v>47</v>
      </c>
      <c r="AD29" s="73" t="s">
        <v>94</v>
      </c>
      <c r="AE29" s="73" t="s">
        <v>76</v>
      </c>
    </row>
    <row r="30" spans="1:31" s="3" customFormat="1" ht="24" customHeight="1">
      <c r="A30" s="24" t="s">
        <v>95</v>
      </c>
      <c r="B30" s="33"/>
      <c r="C30" s="34">
        <f aca="true" t="shared" si="3" ref="C30:Y30">SUBTOTAL(9,C21:C29)</f>
        <v>3</v>
      </c>
      <c r="D30" s="34">
        <f t="shared" si="3"/>
        <v>5</v>
      </c>
      <c r="E30" s="35">
        <f t="shared" si="3"/>
        <v>4</v>
      </c>
      <c r="F30" s="35">
        <f t="shared" si="3"/>
        <v>4</v>
      </c>
      <c r="G30" s="35">
        <f t="shared" si="3"/>
        <v>1</v>
      </c>
      <c r="H30" s="35">
        <f t="shared" si="3"/>
        <v>2</v>
      </c>
      <c r="I30" s="35">
        <f t="shared" si="3"/>
        <v>4</v>
      </c>
      <c r="J30" s="35">
        <f t="shared" si="3"/>
        <v>2</v>
      </c>
      <c r="K30" s="35">
        <f t="shared" si="3"/>
        <v>1</v>
      </c>
      <c r="L30" s="35">
        <f t="shared" si="3"/>
        <v>0</v>
      </c>
      <c r="M30" s="35">
        <f t="shared" si="3"/>
        <v>0</v>
      </c>
      <c r="N30" s="35">
        <f t="shared" si="3"/>
        <v>0</v>
      </c>
      <c r="O30" s="35">
        <f t="shared" si="3"/>
        <v>0</v>
      </c>
      <c r="P30" s="35">
        <f t="shared" si="3"/>
        <v>0</v>
      </c>
      <c r="Q30" s="35">
        <f t="shared" si="3"/>
        <v>0</v>
      </c>
      <c r="R30" s="35">
        <f t="shared" si="3"/>
        <v>0</v>
      </c>
      <c r="S30" s="35">
        <f t="shared" si="3"/>
        <v>0</v>
      </c>
      <c r="T30" s="35">
        <f t="shared" si="3"/>
        <v>0</v>
      </c>
      <c r="U30" s="35">
        <f t="shared" si="3"/>
        <v>0</v>
      </c>
      <c r="V30" s="35">
        <f t="shared" si="3"/>
        <v>0</v>
      </c>
      <c r="W30" s="35">
        <f t="shared" si="3"/>
        <v>0</v>
      </c>
      <c r="X30" s="35"/>
      <c r="Y30" s="35"/>
      <c r="Z30" s="35"/>
      <c r="AA30" s="35">
        <f>SUBTOTAL(9,AA21:AA29)</f>
        <v>24</v>
      </c>
      <c r="AB30" s="62">
        <f t="shared" si="1"/>
        <v>50</v>
      </c>
      <c r="AC30" s="74"/>
      <c r="AD30" s="75"/>
      <c r="AE30" s="76"/>
    </row>
    <row r="31" spans="1:31" s="3" customFormat="1" ht="121.5" customHeight="1">
      <c r="A31" s="21" t="s">
        <v>96</v>
      </c>
      <c r="B31" s="21" t="s">
        <v>97</v>
      </c>
      <c r="C31" s="21"/>
      <c r="D31" s="21"/>
      <c r="E31" s="21">
        <v>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61"/>
      <c r="AB31" s="62">
        <f t="shared" si="1"/>
        <v>1</v>
      </c>
      <c r="AC31" s="27" t="s">
        <v>98</v>
      </c>
      <c r="AD31" s="27" t="s">
        <v>99</v>
      </c>
      <c r="AE31" s="27" t="s">
        <v>100</v>
      </c>
    </row>
    <row r="32" spans="1:31" s="3" customFormat="1" ht="121.5" customHeight="1">
      <c r="A32" s="21" t="s">
        <v>96</v>
      </c>
      <c r="B32" s="21" t="s">
        <v>101</v>
      </c>
      <c r="C32" s="21">
        <v>1</v>
      </c>
      <c r="D32" s="21"/>
      <c r="E32" s="21"/>
      <c r="F32" s="21"/>
      <c r="G32" s="21"/>
      <c r="H32" s="21"/>
      <c r="I32" s="21">
        <v>1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61">
        <v>2</v>
      </c>
      <c r="AB32" s="62">
        <f t="shared" si="1"/>
        <v>4</v>
      </c>
      <c r="AC32" s="27" t="s">
        <v>102</v>
      </c>
      <c r="AD32" s="27" t="s">
        <v>103</v>
      </c>
      <c r="AE32" s="27" t="s">
        <v>100</v>
      </c>
    </row>
    <row r="33" spans="1:31" s="3" customFormat="1" ht="114" customHeight="1">
      <c r="A33" s="21" t="s">
        <v>96</v>
      </c>
      <c r="B33" s="21" t="s">
        <v>104</v>
      </c>
      <c r="C33" s="21">
        <v>2</v>
      </c>
      <c r="D33" s="21">
        <v>2</v>
      </c>
      <c r="E33" s="21">
        <v>2</v>
      </c>
      <c r="F33" s="21">
        <v>1</v>
      </c>
      <c r="G33" s="21">
        <v>1</v>
      </c>
      <c r="H33" s="21"/>
      <c r="I33" s="21">
        <v>1</v>
      </c>
      <c r="J33" s="21"/>
      <c r="K33" s="21">
        <v>1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61">
        <v>5</v>
      </c>
      <c r="AB33" s="62">
        <f t="shared" si="1"/>
        <v>15</v>
      </c>
      <c r="AC33" s="27" t="s">
        <v>102</v>
      </c>
      <c r="AD33" s="27" t="s">
        <v>105</v>
      </c>
      <c r="AE33" s="27" t="s">
        <v>100</v>
      </c>
    </row>
    <row r="34" spans="1:31" s="3" customFormat="1" ht="105">
      <c r="A34" s="21" t="s">
        <v>96</v>
      </c>
      <c r="B34" s="21" t="s">
        <v>106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21"/>
      <c r="O34" s="36"/>
      <c r="P34" s="21"/>
      <c r="Q34" s="21"/>
      <c r="R34" s="21"/>
      <c r="S34" s="21"/>
      <c r="T34" s="36"/>
      <c r="U34" s="21"/>
      <c r="V34" s="21"/>
      <c r="W34" s="21"/>
      <c r="X34" s="21"/>
      <c r="Y34" s="21"/>
      <c r="Z34" s="21"/>
      <c r="AA34" s="21">
        <v>2</v>
      </c>
      <c r="AB34" s="62">
        <f t="shared" si="1"/>
        <v>2</v>
      </c>
      <c r="AC34" s="27" t="s">
        <v>102</v>
      </c>
      <c r="AD34" s="27" t="s">
        <v>107</v>
      </c>
      <c r="AE34" s="27" t="s">
        <v>100</v>
      </c>
    </row>
    <row r="35" spans="1:31" s="3" customFormat="1" ht="24.75" customHeight="1">
      <c r="A35" s="24" t="s">
        <v>108</v>
      </c>
      <c r="B35" s="24"/>
      <c r="C35" s="34">
        <f aca="true" t="shared" si="4" ref="C35:Y35">SUBTOTAL(9,C31:C34)</f>
        <v>3</v>
      </c>
      <c r="D35" s="34">
        <f t="shared" si="4"/>
        <v>2</v>
      </c>
      <c r="E35" s="34">
        <f t="shared" si="4"/>
        <v>3</v>
      </c>
      <c r="F35" s="34">
        <f t="shared" si="4"/>
        <v>1</v>
      </c>
      <c r="G35" s="34">
        <f t="shared" si="4"/>
        <v>1</v>
      </c>
      <c r="H35" s="34">
        <f t="shared" si="4"/>
        <v>0</v>
      </c>
      <c r="I35" s="34">
        <f t="shared" si="4"/>
        <v>2</v>
      </c>
      <c r="J35" s="34">
        <f t="shared" si="4"/>
        <v>0</v>
      </c>
      <c r="K35" s="34">
        <f t="shared" si="4"/>
        <v>1</v>
      </c>
      <c r="L35" s="34">
        <f t="shared" si="4"/>
        <v>0</v>
      </c>
      <c r="M35" s="34">
        <f t="shared" si="4"/>
        <v>0</v>
      </c>
      <c r="N35" s="34">
        <f t="shared" si="4"/>
        <v>0</v>
      </c>
      <c r="O35" s="34">
        <f t="shared" si="4"/>
        <v>0</v>
      </c>
      <c r="P35" s="34">
        <f t="shared" si="4"/>
        <v>0</v>
      </c>
      <c r="Q35" s="34">
        <f t="shared" si="4"/>
        <v>0</v>
      </c>
      <c r="R35" s="34">
        <f t="shared" si="4"/>
        <v>0</v>
      </c>
      <c r="S35" s="34">
        <f t="shared" si="4"/>
        <v>0</v>
      </c>
      <c r="T35" s="34">
        <f t="shared" si="4"/>
        <v>0</v>
      </c>
      <c r="U35" s="34">
        <f t="shared" si="4"/>
        <v>0</v>
      </c>
      <c r="V35" s="34">
        <f t="shared" si="4"/>
        <v>0</v>
      </c>
      <c r="W35" s="34">
        <f t="shared" si="4"/>
        <v>0</v>
      </c>
      <c r="X35" s="34"/>
      <c r="Y35" s="34"/>
      <c r="Z35" s="34"/>
      <c r="AA35" s="34">
        <f>SUBTOTAL(9,AA31:AA34)</f>
        <v>9</v>
      </c>
      <c r="AB35" s="62">
        <f t="shared" si="1"/>
        <v>22</v>
      </c>
      <c r="AC35" s="36"/>
      <c r="AD35" s="34"/>
      <c r="AE35" s="34"/>
    </row>
    <row r="36" spans="1:31" s="3" customFormat="1" ht="102.75" customHeight="1">
      <c r="A36" s="25" t="s">
        <v>109</v>
      </c>
      <c r="B36" s="37" t="s">
        <v>110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>
        <v>1</v>
      </c>
      <c r="P36" s="21"/>
      <c r="Q36" s="21"/>
      <c r="R36" s="21"/>
      <c r="S36" s="21"/>
      <c r="T36" s="21"/>
      <c r="U36" s="21"/>
      <c r="V36" s="21"/>
      <c r="W36" s="21">
        <v>1</v>
      </c>
      <c r="X36" s="21"/>
      <c r="Y36" s="21"/>
      <c r="Z36" s="21"/>
      <c r="AA36" s="61"/>
      <c r="AB36" s="62">
        <f t="shared" si="1"/>
        <v>2</v>
      </c>
      <c r="AC36" s="27" t="s">
        <v>111</v>
      </c>
      <c r="AD36" s="27" t="s">
        <v>112</v>
      </c>
      <c r="AE36" s="77" t="s">
        <v>113</v>
      </c>
    </row>
    <row r="37" spans="1:31" s="3" customFormat="1" ht="84">
      <c r="A37" s="25" t="s">
        <v>109</v>
      </c>
      <c r="B37" s="37" t="s">
        <v>114</v>
      </c>
      <c r="C37" s="21"/>
      <c r="D37" s="21"/>
      <c r="E37" s="21"/>
      <c r="F37" s="21"/>
      <c r="G37" s="21">
        <v>1</v>
      </c>
      <c r="H37" s="21">
        <v>1</v>
      </c>
      <c r="I37" s="21">
        <v>2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61"/>
      <c r="AB37" s="62">
        <f t="shared" si="1"/>
        <v>4</v>
      </c>
      <c r="AC37" s="27" t="s">
        <v>115</v>
      </c>
      <c r="AD37" s="27" t="s">
        <v>116</v>
      </c>
      <c r="AE37" s="77"/>
    </row>
    <row r="38" spans="1:31" s="3" customFormat="1" ht="85.5" customHeight="1">
      <c r="A38" s="27" t="s">
        <v>109</v>
      </c>
      <c r="B38" s="37" t="s">
        <v>117</v>
      </c>
      <c r="C38" s="21">
        <v>1</v>
      </c>
      <c r="D38" s="21"/>
      <c r="E38" s="21">
        <v>1</v>
      </c>
      <c r="F38" s="21">
        <v>1</v>
      </c>
      <c r="G38" s="21"/>
      <c r="H38" s="21"/>
      <c r="I38" s="21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61"/>
      <c r="AB38" s="62">
        <f t="shared" si="1"/>
        <v>4</v>
      </c>
      <c r="AC38" s="27" t="s">
        <v>118</v>
      </c>
      <c r="AD38" s="27" t="s">
        <v>119</v>
      </c>
      <c r="AE38" s="77"/>
    </row>
    <row r="39" spans="1:31" s="3" customFormat="1" ht="85.5" customHeight="1">
      <c r="A39" s="25" t="s">
        <v>109</v>
      </c>
      <c r="B39" s="37" t="s">
        <v>120</v>
      </c>
      <c r="C39" s="38">
        <v>1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1"/>
      <c r="O39" s="38"/>
      <c r="P39" s="21"/>
      <c r="Q39" s="21">
        <v>1</v>
      </c>
      <c r="R39" s="21"/>
      <c r="S39" s="21"/>
      <c r="T39" s="38"/>
      <c r="U39" s="21"/>
      <c r="V39" s="21"/>
      <c r="W39" s="21"/>
      <c r="X39" s="21"/>
      <c r="Y39" s="21"/>
      <c r="Z39" s="21"/>
      <c r="AA39" s="21"/>
      <c r="AB39" s="62">
        <f t="shared" si="1"/>
        <v>2</v>
      </c>
      <c r="AC39" s="27" t="s">
        <v>118</v>
      </c>
      <c r="AD39" s="27" t="s">
        <v>121</v>
      </c>
      <c r="AE39" s="77"/>
    </row>
    <row r="40" spans="1:31" s="3" customFormat="1" ht="81.75" customHeight="1">
      <c r="A40" s="25" t="s">
        <v>109</v>
      </c>
      <c r="B40" s="39" t="s">
        <v>122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>
        <v>1</v>
      </c>
      <c r="N40" s="21"/>
      <c r="O40" s="21"/>
      <c r="P40" s="21"/>
      <c r="Q40" s="21">
        <v>1</v>
      </c>
      <c r="R40" s="21"/>
      <c r="S40" s="21"/>
      <c r="T40" s="21"/>
      <c r="U40" s="21"/>
      <c r="V40" s="21"/>
      <c r="W40" s="21"/>
      <c r="X40" s="21"/>
      <c r="Y40" s="21"/>
      <c r="Z40" s="21"/>
      <c r="AA40" s="61"/>
      <c r="AB40" s="62">
        <f t="shared" si="1"/>
        <v>2</v>
      </c>
      <c r="AC40" s="27" t="s">
        <v>118</v>
      </c>
      <c r="AD40" s="27" t="s">
        <v>123</v>
      </c>
      <c r="AE40" s="77"/>
    </row>
    <row r="41" spans="1:31" s="3" customFormat="1" ht="87" customHeight="1">
      <c r="A41" s="25" t="s">
        <v>109</v>
      </c>
      <c r="B41" s="37" t="s">
        <v>124</v>
      </c>
      <c r="C41" s="27"/>
      <c r="D41" s="27"/>
      <c r="E41" s="27"/>
      <c r="F41" s="21">
        <v>1</v>
      </c>
      <c r="G41" s="27"/>
      <c r="H41" s="27"/>
      <c r="I41" s="27"/>
      <c r="J41" s="27"/>
      <c r="K41" s="27"/>
      <c r="L41" s="27"/>
      <c r="M41" s="21">
        <v>1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78"/>
      <c r="AB41" s="62">
        <f aca="true" t="shared" si="5" ref="AB41:AB72">SUM(C41:AA41)</f>
        <v>2</v>
      </c>
      <c r="AC41" s="27" t="s">
        <v>118</v>
      </c>
      <c r="AD41" s="27" t="s">
        <v>125</v>
      </c>
      <c r="AE41" s="77"/>
    </row>
    <row r="42" spans="1:31" s="3" customFormat="1" ht="87" customHeight="1">
      <c r="A42" s="25" t="s">
        <v>109</v>
      </c>
      <c r="B42" s="37" t="s">
        <v>126</v>
      </c>
      <c r="C42" s="21"/>
      <c r="D42" s="21"/>
      <c r="E42" s="21"/>
      <c r="F42" s="21"/>
      <c r="G42" s="21">
        <v>1</v>
      </c>
      <c r="H42" s="21"/>
      <c r="I42" s="21"/>
      <c r="J42" s="21"/>
      <c r="K42" s="21">
        <v>1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61"/>
      <c r="AB42" s="62">
        <f t="shared" si="5"/>
        <v>2</v>
      </c>
      <c r="AC42" s="27" t="s">
        <v>118</v>
      </c>
      <c r="AD42" s="27" t="s">
        <v>127</v>
      </c>
      <c r="AE42" s="77"/>
    </row>
    <row r="43" spans="1:31" s="3" customFormat="1" ht="24.75" customHeight="1">
      <c r="A43" s="40" t="s">
        <v>128</v>
      </c>
      <c r="B43" s="40"/>
      <c r="C43" s="34">
        <f aca="true" t="shared" si="6" ref="C43:Y43">SUBTOTAL(9,C36:C42)</f>
        <v>2</v>
      </c>
      <c r="D43" s="34">
        <f t="shared" si="6"/>
        <v>0</v>
      </c>
      <c r="E43" s="34">
        <f t="shared" si="6"/>
        <v>1</v>
      </c>
      <c r="F43" s="34">
        <f t="shared" si="6"/>
        <v>2</v>
      </c>
      <c r="G43" s="34">
        <f t="shared" si="6"/>
        <v>2</v>
      </c>
      <c r="H43" s="34">
        <f t="shared" si="6"/>
        <v>1</v>
      </c>
      <c r="I43" s="34">
        <f t="shared" si="6"/>
        <v>3</v>
      </c>
      <c r="J43" s="34">
        <f t="shared" si="6"/>
        <v>0</v>
      </c>
      <c r="K43" s="34">
        <f t="shared" si="6"/>
        <v>1</v>
      </c>
      <c r="L43" s="34">
        <f t="shared" si="6"/>
        <v>0</v>
      </c>
      <c r="M43" s="34">
        <f t="shared" si="6"/>
        <v>2</v>
      </c>
      <c r="N43" s="34">
        <f t="shared" si="6"/>
        <v>0</v>
      </c>
      <c r="O43" s="34">
        <f t="shared" si="6"/>
        <v>1</v>
      </c>
      <c r="P43" s="34">
        <f t="shared" si="6"/>
        <v>0</v>
      </c>
      <c r="Q43" s="34">
        <f t="shared" si="6"/>
        <v>2</v>
      </c>
      <c r="R43" s="34">
        <f t="shared" si="6"/>
        <v>0</v>
      </c>
      <c r="S43" s="34">
        <f t="shared" si="6"/>
        <v>0</v>
      </c>
      <c r="T43" s="34">
        <f t="shared" si="6"/>
        <v>0</v>
      </c>
      <c r="U43" s="34">
        <f t="shared" si="6"/>
        <v>0</v>
      </c>
      <c r="V43" s="34">
        <f t="shared" si="6"/>
        <v>0</v>
      </c>
      <c r="W43" s="34">
        <f t="shared" si="6"/>
        <v>1</v>
      </c>
      <c r="X43" s="34"/>
      <c r="Y43" s="34"/>
      <c r="Z43" s="34"/>
      <c r="AA43" s="34">
        <f>SUBTOTAL(9,AA36:AA42)</f>
        <v>0</v>
      </c>
      <c r="AB43" s="62">
        <f t="shared" si="5"/>
        <v>18</v>
      </c>
      <c r="AC43" s="79"/>
      <c r="AD43" s="80"/>
      <c r="AE43" s="80"/>
    </row>
    <row r="44" spans="1:31" s="3" customFormat="1" ht="63">
      <c r="A44" s="21" t="s">
        <v>129</v>
      </c>
      <c r="B44" s="21" t="s">
        <v>130</v>
      </c>
      <c r="C44" s="21">
        <v>1</v>
      </c>
      <c r="D44" s="21"/>
      <c r="E44" s="21"/>
      <c r="F44" s="21"/>
      <c r="G44" s="21"/>
      <c r="H44" s="21"/>
      <c r="I44" s="21">
        <v>1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61"/>
      <c r="AB44" s="81">
        <f t="shared" si="5"/>
        <v>2</v>
      </c>
      <c r="AC44" s="73" t="s">
        <v>131</v>
      </c>
      <c r="AD44" s="73" t="s">
        <v>132</v>
      </c>
      <c r="AE44" s="63" t="s">
        <v>133</v>
      </c>
    </row>
    <row r="45" spans="1:31" s="3" customFormat="1" ht="84">
      <c r="A45" s="21" t="s">
        <v>129</v>
      </c>
      <c r="B45" s="21" t="s">
        <v>134</v>
      </c>
      <c r="C45" s="21"/>
      <c r="D45" s="21"/>
      <c r="E45" s="21"/>
      <c r="F45" s="21"/>
      <c r="G45" s="21">
        <v>2</v>
      </c>
      <c r="H45" s="21"/>
      <c r="I45" s="21">
        <v>1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>
        <v>1</v>
      </c>
      <c r="W45" s="21"/>
      <c r="X45" s="21">
        <v>1</v>
      </c>
      <c r="Y45" s="21"/>
      <c r="Z45" s="21"/>
      <c r="AA45" s="61"/>
      <c r="AB45" s="81">
        <f t="shared" si="5"/>
        <v>5</v>
      </c>
      <c r="AC45" s="73" t="s">
        <v>135</v>
      </c>
      <c r="AD45" s="73" t="s">
        <v>136</v>
      </c>
      <c r="AE45" s="63" t="s">
        <v>133</v>
      </c>
    </row>
    <row r="46" spans="1:31" s="3" customFormat="1" ht="63">
      <c r="A46" s="21" t="s">
        <v>129</v>
      </c>
      <c r="B46" s="21" t="s">
        <v>137</v>
      </c>
      <c r="C46" s="21">
        <v>3</v>
      </c>
      <c r="D46" s="21">
        <v>3</v>
      </c>
      <c r="E46" s="21">
        <v>1</v>
      </c>
      <c r="F46" s="21"/>
      <c r="G46" s="21">
        <v>1</v>
      </c>
      <c r="H46" s="21"/>
      <c r="I46" s="21">
        <v>2</v>
      </c>
      <c r="J46" s="21"/>
      <c r="K46" s="21"/>
      <c r="L46" s="21"/>
      <c r="M46" s="21"/>
      <c r="N46" s="21"/>
      <c r="O46" s="21"/>
      <c r="P46" s="21">
        <v>1</v>
      </c>
      <c r="Q46" s="21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61"/>
      <c r="AB46" s="81">
        <f t="shared" si="5"/>
        <v>12</v>
      </c>
      <c r="AC46" s="73" t="s">
        <v>131</v>
      </c>
      <c r="AD46" s="73" t="s">
        <v>138</v>
      </c>
      <c r="AE46" s="63" t="s">
        <v>133</v>
      </c>
    </row>
    <row r="47" spans="1:31" s="3" customFormat="1" ht="120.75" customHeight="1">
      <c r="A47" s="21" t="s">
        <v>129</v>
      </c>
      <c r="B47" s="21" t="s">
        <v>139</v>
      </c>
      <c r="C47" s="21"/>
      <c r="D47" s="21"/>
      <c r="E47" s="21"/>
      <c r="F47" s="21">
        <v>1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1</v>
      </c>
      <c r="T47" s="21"/>
      <c r="U47" s="21"/>
      <c r="V47" s="21"/>
      <c r="W47" s="21">
        <v>2</v>
      </c>
      <c r="X47" s="21"/>
      <c r="Y47" s="21"/>
      <c r="Z47" s="21"/>
      <c r="AA47" s="61"/>
      <c r="AB47" s="81">
        <f t="shared" si="5"/>
        <v>4</v>
      </c>
      <c r="AC47" s="73" t="s">
        <v>140</v>
      </c>
      <c r="AD47" s="73" t="s">
        <v>141</v>
      </c>
      <c r="AE47" s="63" t="s">
        <v>133</v>
      </c>
    </row>
    <row r="48" spans="1:31" s="3" customFormat="1" ht="21.75" customHeight="1">
      <c r="A48" s="40" t="s">
        <v>142</v>
      </c>
      <c r="B48" s="40"/>
      <c r="C48" s="41">
        <f aca="true" t="shared" si="7" ref="C48:AB48">SUBTOTAL(9,C44:C47)</f>
        <v>4</v>
      </c>
      <c r="D48" s="41">
        <f t="shared" si="7"/>
        <v>3</v>
      </c>
      <c r="E48" s="41">
        <f t="shared" si="7"/>
        <v>1</v>
      </c>
      <c r="F48" s="41">
        <f t="shared" si="7"/>
        <v>1</v>
      </c>
      <c r="G48" s="41">
        <f t="shared" si="7"/>
        <v>3</v>
      </c>
      <c r="H48" s="41">
        <f t="shared" si="7"/>
        <v>0</v>
      </c>
      <c r="I48" s="41">
        <f t="shared" si="7"/>
        <v>4</v>
      </c>
      <c r="J48" s="41">
        <f t="shared" si="7"/>
        <v>0</v>
      </c>
      <c r="K48" s="41">
        <f t="shared" si="7"/>
        <v>0</v>
      </c>
      <c r="L48" s="41">
        <f t="shared" si="7"/>
        <v>0</v>
      </c>
      <c r="M48" s="41">
        <f t="shared" si="7"/>
        <v>0</v>
      </c>
      <c r="N48" s="41">
        <f t="shared" si="7"/>
        <v>0</v>
      </c>
      <c r="O48" s="41">
        <f t="shared" si="7"/>
        <v>0</v>
      </c>
      <c r="P48" s="41">
        <f t="shared" si="7"/>
        <v>1</v>
      </c>
      <c r="Q48" s="41">
        <f t="shared" si="7"/>
        <v>1</v>
      </c>
      <c r="R48" s="41">
        <f t="shared" si="7"/>
        <v>0</v>
      </c>
      <c r="S48" s="41">
        <f t="shared" si="7"/>
        <v>1</v>
      </c>
      <c r="T48" s="41">
        <f t="shared" si="7"/>
        <v>0</v>
      </c>
      <c r="U48" s="41">
        <f t="shared" si="7"/>
        <v>0</v>
      </c>
      <c r="V48" s="41">
        <f t="shared" si="7"/>
        <v>1</v>
      </c>
      <c r="W48" s="41">
        <f t="shared" si="7"/>
        <v>2</v>
      </c>
      <c r="X48" s="41">
        <f t="shared" si="7"/>
        <v>1</v>
      </c>
      <c r="Y48" s="41"/>
      <c r="Z48" s="41"/>
      <c r="AA48" s="41">
        <f>SUBTOTAL(9,AA44:AA47)</f>
        <v>0</v>
      </c>
      <c r="AB48" s="62">
        <f t="shared" si="5"/>
        <v>23</v>
      </c>
      <c r="AC48" s="79"/>
      <c r="AD48" s="80"/>
      <c r="AE48" s="80"/>
    </row>
    <row r="49" spans="1:31" s="3" customFormat="1" ht="49.5" customHeight="1">
      <c r="A49" s="42" t="s">
        <v>143</v>
      </c>
      <c r="B49" s="42" t="s">
        <v>144</v>
      </c>
      <c r="C49" s="21"/>
      <c r="D49" s="21">
        <v>1</v>
      </c>
      <c r="E49" s="21"/>
      <c r="F49" s="21"/>
      <c r="G49" s="21"/>
      <c r="H49" s="21"/>
      <c r="I49" s="21"/>
      <c r="J49" s="21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26"/>
      <c r="AB49" s="62">
        <f t="shared" si="5"/>
        <v>1</v>
      </c>
      <c r="AC49" s="73" t="s">
        <v>145</v>
      </c>
      <c r="AD49" s="73" t="s">
        <v>146</v>
      </c>
      <c r="AE49" s="63" t="s">
        <v>147</v>
      </c>
    </row>
    <row r="50" spans="1:31" s="3" customFormat="1" ht="49.5" customHeight="1">
      <c r="A50" s="42" t="s">
        <v>143</v>
      </c>
      <c r="B50" s="43" t="s">
        <v>148</v>
      </c>
      <c r="C50" s="43"/>
      <c r="D50" s="43">
        <v>2</v>
      </c>
      <c r="E50" s="43"/>
      <c r="F50" s="43">
        <v>1</v>
      </c>
      <c r="G50" s="43">
        <v>1</v>
      </c>
      <c r="H50" s="43"/>
      <c r="I50" s="43">
        <v>1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26"/>
      <c r="AB50" s="62">
        <f t="shared" si="5"/>
        <v>5</v>
      </c>
      <c r="AC50" s="73"/>
      <c r="AD50" s="73"/>
      <c r="AE50" s="63"/>
    </row>
    <row r="51" spans="1:31" s="3" customFormat="1" ht="49.5" customHeight="1">
      <c r="A51" s="42" t="s">
        <v>143</v>
      </c>
      <c r="B51" s="43" t="s">
        <v>149</v>
      </c>
      <c r="C51" s="43">
        <v>1</v>
      </c>
      <c r="D51" s="43">
        <v>1</v>
      </c>
      <c r="E51" s="43"/>
      <c r="F51" s="43">
        <v>1</v>
      </c>
      <c r="G51" s="43"/>
      <c r="H51" s="43">
        <v>1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26"/>
      <c r="AB51" s="62">
        <f t="shared" si="5"/>
        <v>4</v>
      </c>
      <c r="AC51" s="73"/>
      <c r="AD51" s="73"/>
      <c r="AE51" s="63"/>
    </row>
    <row r="52" spans="1:31" s="3" customFormat="1" ht="21" customHeight="1">
      <c r="A52" s="44" t="s">
        <v>150</v>
      </c>
      <c r="B52" s="45"/>
      <c r="C52" s="46">
        <f aca="true" t="shared" si="8" ref="C52:Z52">SUM(C49:C51)</f>
        <v>1</v>
      </c>
      <c r="D52" s="46">
        <f t="shared" si="8"/>
        <v>4</v>
      </c>
      <c r="E52" s="46">
        <f t="shared" si="8"/>
        <v>0</v>
      </c>
      <c r="F52" s="46">
        <f t="shared" si="8"/>
        <v>2</v>
      </c>
      <c r="G52" s="46">
        <f t="shared" si="8"/>
        <v>1</v>
      </c>
      <c r="H52" s="46">
        <f t="shared" si="8"/>
        <v>1</v>
      </c>
      <c r="I52" s="46">
        <f t="shared" si="8"/>
        <v>1</v>
      </c>
      <c r="J52" s="46">
        <f t="shared" si="8"/>
        <v>0</v>
      </c>
      <c r="K52" s="46">
        <f t="shared" si="8"/>
        <v>0</v>
      </c>
      <c r="L52" s="46">
        <f t="shared" si="8"/>
        <v>0</v>
      </c>
      <c r="M52" s="46">
        <f t="shared" si="8"/>
        <v>0</v>
      </c>
      <c r="N52" s="46">
        <f t="shared" si="8"/>
        <v>0</v>
      </c>
      <c r="O52" s="46">
        <f t="shared" si="8"/>
        <v>0</v>
      </c>
      <c r="P52" s="46">
        <f t="shared" si="8"/>
        <v>0</v>
      </c>
      <c r="Q52" s="46">
        <f t="shared" si="8"/>
        <v>0</v>
      </c>
      <c r="R52" s="46">
        <f t="shared" si="8"/>
        <v>0</v>
      </c>
      <c r="S52" s="46">
        <f t="shared" si="8"/>
        <v>0</v>
      </c>
      <c r="T52" s="46">
        <f t="shared" si="8"/>
        <v>0</v>
      </c>
      <c r="U52" s="46">
        <f t="shared" si="8"/>
        <v>0</v>
      </c>
      <c r="V52" s="46">
        <f t="shared" si="8"/>
        <v>0</v>
      </c>
      <c r="W52" s="46">
        <f t="shared" si="8"/>
        <v>0</v>
      </c>
      <c r="X52" s="46">
        <f t="shared" si="8"/>
        <v>0</v>
      </c>
      <c r="Y52" s="46"/>
      <c r="Z52" s="46"/>
      <c r="AA52" s="46">
        <f>SUM(AA49:AA51)</f>
        <v>0</v>
      </c>
      <c r="AB52" s="62">
        <f t="shared" si="5"/>
        <v>10</v>
      </c>
      <c r="AC52" s="82"/>
      <c r="AD52" s="72"/>
      <c r="AE52" s="46"/>
    </row>
    <row r="53" spans="1:31" s="3" customFormat="1" ht="25.5" customHeight="1">
      <c r="A53" s="25" t="s">
        <v>151</v>
      </c>
      <c r="B53" s="25" t="s">
        <v>152</v>
      </c>
      <c r="C53" s="27"/>
      <c r="D53" s="21">
        <v>2</v>
      </c>
      <c r="E53" s="21"/>
      <c r="F53" s="21"/>
      <c r="G53" s="21"/>
      <c r="H53" s="21"/>
      <c r="I53" s="21">
        <v>1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61"/>
      <c r="AB53" s="62">
        <f t="shared" si="5"/>
        <v>3</v>
      </c>
      <c r="AC53" s="83" t="s">
        <v>47</v>
      </c>
      <c r="AD53" s="83" t="s">
        <v>153</v>
      </c>
      <c r="AE53" s="77" t="s">
        <v>154</v>
      </c>
    </row>
    <row r="54" spans="1:31" s="3" customFormat="1" ht="25.5" customHeight="1">
      <c r="A54" s="25" t="s">
        <v>151</v>
      </c>
      <c r="B54" s="25" t="s">
        <v>155</v>
      </c>
      <c r="C54" s="27">
        <v>1</v>
      </c>
      <c r="D54" s="21">
        <v>1</v>
      </c>
      <c r="E54" s="21"/>
      <c r="F54" s="21"/>
      <c r="G54" s="21"/>
      <c r="H54" s="21">
        <v>1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61"/>
      <c r="AB54" s="62">
        <f t="shared" si="5"/>
        <v>3</v>
      </c>
      <c r="AC54" s="83"/>
      <c r="AD54" s="83"/>
      <c r="AE54" s="77"/>
    </row>
    <row r="55" spans="1:31" s="3" customFormat="1" ht="25.5" customHeight="1">
      <c r="A55" s="25" t="s">
        <v>151</v>
      </c>
      <c r="B55" s="25" t="s">
        <v>156</v>
      </c>
      <c r="C55" s="27"/>
      <c r="D55" s="21"/>
      <c r="E55" s="21"/>
      <c r="F55" s="21"/>
      <c r="G55" s="21">
        <v>1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61"/>
      <c r="AB55" s="62">
        <f t="shared" si="5"/>
        <v>1</v>
      </c>
      <c r="AC55" s="83"/>
      <c r="AD55" s="83"/>
      <c r="AE55" s="77"/>
    </row>
    <row r="56" spans="1:31" s="3" customFormat="1" ht="25.5" customHeight="1">
      <c r="A56" s="25" t="s">
        <v>151</v>
      </c>
      <c r="B56" s="25" t="s">
        <v>157</v>
      </c>
      <c r="C56" s="27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61">
        <v>1</v>
      </c>
      <c r="AB56" s="62">
        <f t="shared" si="5"/>
        <v>1</v>
      </c>
      <c r="AC56" s="83"/>
      <c r="AD56" s="83"/>
      <c r="AE56" s="77"/>
    </row>
    <row r="57" spans="1:31" s="3" customFormat="1" ht="25.5" customHeight="1">
      <c r="A57" s="25" t="s">
        <v>151</v>
      </c>
      <c r="B57" s="25" t="s">
        <v>158</v>
      </c>
      <c r="C57" s="28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1"/>
      <c r="O57" s="32"/>
      <c r="P57" s="21"/>
      <c r="Q57" s="21"/>
      <c r="R57" s="21"/>
      <c r="S57" s="21"/>
      <c r="T57" s="32"/>
      <c r="U57" s="21"/>
      <c r="V57" s="21"/>
      <c r="W57" s="21"/>
      <c r="X57" s="21"/>
      <c r="Y57" s="21"/>
      <c r="Z57" s="21"/>
      <c r="AA57" s="21">
        <v>1</v>
      </c>
      <c r="AB57" s="62">
        <f t="shared" si="5"/>
        <v>1</v>
      </c>
      <c r="AC57" s="83"/>
      <c r="AD57" s="83"/>
      <c r="AE57" s="77"/>
    </row>
    <row r="58" spans="1:31" s="3" customFormat="1" ht="25.5" customHeight="1">
      <c r="A58" s="25" t="s">
        <v>151</v>
      </c>
      <c r="B58" s="25" t="s">
        <v>159</v>
      </c>
      <c r="C58" s="28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1"/>
      <c r="O58" s="32"/>
      <c r="P58" s="21"/>
      <c r="Q58" s="21"/>
      <c r="R58" s="21"/>
      <c r="S58" s="21"/>
      <c r="T58" s="32"/>
      <c r="U58" s="21"/>
      <c r="V58" s="21"/>
      <c r="W58" s="21"/>
      <c r="X58" s="21"/>
      <c r="Y58" s="21"/>
      <c r="Z58" s="21"/>
      <c r="AA58" s="21">
        <v>1</v>
      </c>
      <c r="AB58" s="62">
        <f t="shared" si="5"/>
        <v>1</v>
      </c>
      <c r="AC58" s="83"/>
      <c r="AD58" s="83"/>
      <c r="AE58" s="77"/>
    </row>
    <row r="59" spans="1:31" s="3" customFormat="1" ht="25.5" customHeight="1">
      <c r="A59" s="47" t="s">
        <v>160</v>
      </c>
      <c r="B59" s="47"/>
      <c r="C59" s="41">
        <f aca="true" t="shared" si="9" ref="C59:Y59">SUBTOTAL(9,C53:C57)</f>
        <v>1</v>
      </c>
      <c r="D59" s="34">
        <f t="shared" si="9"/>
        <v>3</v>
      </c>
      <c r="E59" s="34">
        <f t="shared" si="9"/>
        <v>0</v>
      </c>
      <c r="F59" s="34">
        <f t="shared" si="9"/>
        <v>0</v>
      </c>
      <c r="G59" s="34">
        <f t="shared" si="9"/>
        <v>1</v>
      </c>
      <c r="H59" s="34">
        <f t="shared" si="9"/>
        <v>1</v>
      </c>
      <c r="I59" s="34">
        <f t="shared" si="9"/>
        <v>1</v>
      </c>
      <c r="J59" s="34">
        <f t="shared" si="9"/>
        <v>0</v>
      </c>
      <c r="K59" s="34">
        <f t="shared" si="9"/>
        <v>0</v>
      </c>
      <c r="L59" s="34">
        <f t="shared" si="9"/>
        <v>0</v>
      </c>
      <c r="M59" s="34">
        <f t="shared" si="9"/>
        <v>0</v>
      </c>
      <c r="N59" s="34">
        <f t="shared" si="9"/>
        <v>0</v>
      </c>
      <c r="O59" s="34">
        <f t="shared" si="9"/>
        <v>0</v>
      </c>
      <c r="P59" s="34">
        <f t="shared" si="9"/>
        <v>0</v>
      </c>
      <c r="Q59" s="34">
        <f t="shared" si="9"/>
        <v>0</v>
      </c>
      <c r="R59" s="34">
        <f t="shared" si="9"/>
        <v>0</v>
      </c>
      <c r="S59" s="34">
        <f t="shared" si="9"/>
        <v>0</v>
      </c>
      <c r="T59" s="34">
        <f t="shared" si="9"/>
        <v>0</v>
      </c>
      <c r="U59" s="34">
        <f t="shared" si="9"/>
        <v>0</v>
      </c>
      <c r="V59" s="34">
        <f t="shared" si="9"/>
        <v>0</v>
      </c>
      <c r="W59" s="34">
        <f t="shared" si="9"/>
        <v>0</v>
      </c>
      <c r="X59" s="34"/>
      <c r="Y59" s="34"/>
      <c r="Z59" s="34"/>
      <c r="AA59" s="34">
        <f>SUBTOTAL(9,AA53:AA58)</f>
        <v>3</v>
      </c>
      <c r="AB59" s="62">
        <f t="shared" si="5"/>
        <v>10</v>
      </c>
      <c r="AC59" s="25"/>
      <c r="AD59" s="47"/>
      <c r="AE59" s="84"/>
    </row>
    <row r="60" spans="1:31" s="3" customFormat="1" ht="42">
      <c r="A60" s="48" t="s">
        <v>161</v>
      </c>
      <c r="B60" s="27" t="s">
        <v>162</v>
      </c>
      <c r="C60" s="21">
        <v>1</v>
      </c>
      <c r="D60" s="21">
        <v>1</v>
      </c>
      <c r="E60" s="21">
        <v>1</v>
      </c>
      <c r="F60" s="21"/>
      <c r="G60" s="21">
        <v>1</v>
      </c>
      <c r="H60" s="21">
        <v>1</v>
      </c>
      <c r="I60" s="21">
        <v>1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53"/>
      <c r="Y60" s="21"/>
      <c r="Z60" s="21"/>
      <c r="AA60" s="61"/>
      <c r="AB60" s="62">
        <f t="shared" si="5"/>
        <v>6</v>
      </c>
      <c r="AC60" s="85" t="s">
        <v>163</v>
      </c>
      <c r="AD60" s="27" t="s">
        <v>164</v>
      </c>
      <c r="AE60" s="86" t="s">
        <v>165</v>
      </c>
    </row>
    <row r="61" spans="1:31" s="3" customFormat="1" ht="31.5">
      <c r="A61" s="48" t="s">
        <v>161</v>
      </c>
      <c r="B61" s="27" t="s">
        <v>166</v>
      </c>
      <c r="C61" s="21">
        <v>1</v>
      </c>
      <c r="D61" s="21">
        <v>1</v>
      </c>
      <c r="E61" s="21">
        <v>1</v>
      </c>
      <c r="F61" s="21">
        <v>1</v>
      </c>
      <c r="G61" s="21"/>
      <c r="H61" s="21"/>
      <c r="I61" s="21">
        <v>1</v>
      </c>
      <c r="J61" s="21">
        <v>1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53"/>
      <c r="Y61" s="21"/>
      <c r="Z61" s="21"/>
      <c r="AA61" s="61"/>
      <c r="AB61" s="62">
        <f t="shared" si="5"/>
        <v>6</v>
      </c>
      <c r="AC61" s="87"/>
      <c r="AD61" s="27" t="s">
        <v>167</v>
      </c>
      <c r="AE61" s="88"/>
    </row>
    <row r="62" spans="1:31" s="3" customFormat="1" ht="60" customHeight="1">
      <c r="A62" s="49" t="s">
        <v>161</v>
      </c>
      <c r="B62" s="27" t="s">
        <v>168</v>
      </c>
      <c r="C62" s="21"/>
      <c r="D62" s="21">
        <v>1</v>
      </c>
      <c r="E62" s="21"/>
      <c r="F62" s="21"/>
      <c r="G62" s="21">
        <v>1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53"/>
      <c r="Y62" s="21"/>
      <c r="Z62" s="21"/>
      <c r="AA62" s="61"/>
      <c r="AB62" s="62">
        <f t="shared" si="5"/>
        <v>2</v>
      </c>
      <c r="AC62" s="89"/>
      <c r="AD62" s="27" t="s">
        <v>169</v>
      </c>
      <c r="AE62" s="88"/>
    </row>
    <row r="63" spans="1:31" s="3" customFormat="1" ht="132.75" customHeight="1">
      <c r="A63" s="48" t="s">
        <v>161</v>
      </c>
      <c r="B63" s="27" t="s">
        <v>170</v>
      </c>
      <c r="C63" s="21"/>
      <c r="D63" s="21">
        <v>1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>
        <v>1</v>
      </c>
      <c r="X63" s="53"/>
      <c r="Y63" s="21">
        <v>1</v>
      </c>
      <c r="Z63" s="21">
        <v>1</v>
      </c>
      <c r="AA63" s="61"/>
      <c r="AB63" s="62">
        <f t="shared" si="5"/>
        <v>4</v>
      </c>
      <c r="AC63" s="27" t="s">
        <v>171</v>
      </c>
      <c r="AD63" s="27" t="s">
        <v>172</v>
      </c>
      <c r="AE63" s="90"/>
    </row>
    <row r="64" spans="1:31" s="3" customFormat="1" ht="22.5" customHeight="1">
      <c r="A64" s="50" t="s">
        <v>173</v>
      </c>
      <c r="B64" s="50"/>
      <c r="C64" s="34">
        <f aca="true" t="shared" si="10" ref="C64:AB64">SUM(C60:C63)</f>
        <v>2</v>
      </c>
      <c r="D64" s="34">
        <f t="shared" si="10"/>
        <v>4</v>
      </c>
      <c r="E64" s="34">
        <f t="shared" si="10"/>
        <v>2</v>
      </c>
      <c r="F64" s="34">
        <f t="shared" si="10"/>
        <v>1</v>
      </c>
      <c r="G64" s="34">
        <f t="shared" si="10"/>
        <v>2</v>
      </c>
      <c r="H64" s="34">
        <f t="shared" si="10"/>
        <v>1</v>
      </c>
      <c r="I64" s="34">
        <f t="shared" si="10"/>
        <v>2</v>
      </c>
      <c r="J64" s="34">
        <f t="shared" si="10"/>
        <v>1</v>
      </c>
      <c r="K64" s="34">
        <f t="shared" si="10"/>
        <v>0</v>
      </c>
      <c r="L64" s="34">
        <f t="shared" si="10"/>
        <v>0</v>
      </c>
      <c r="M64" s="34">
        <f t="shared" si="10"/>
        <v>0</v>
      </c>
      <c r="N64" s="34">
        <f t="shared" si="10"/>
        <v>0</v>
      </c>
      <c r="O64" s="34">
        <f t="shared" si="10"/>
        <v>0</v>
      </c>
      <c r="P64" s="34">
        <f t="shared" si="10"/>
        <v>0</v>
      </c>
      <c r="Q64" s="54">
        <f t="shared" si="10"/>
        <v>0</v>
      </c>
      <c r="R64" s="54">
        <f t="shared" si="10"/>
        <v>0</v>
      </c>
      <c r="S64" s="54">
        <f t="shared" si="10"/>
        <v>0</v>
      </c>
      <c r="T64" s="54">
        <f t="shared" si="10"/>
        <v>0</v>
      </c>
      <c r="U64" s="54">
        <f t="shared" si="10"/>
        <v>0</v>
      </c>
      <c r="V64" s="54">
        <f t="shared" si="10"/>
        <v>0</v>
      </c>
      <c r="W64" s="54">
        <f t="shared" si="10"/>
        <v>1</v>
      </c>
      <c r="X64" s="23"/>
      <c r="Y64" s="54">
        <f>SUM(Y60:Y63)</f>
        <v>1</v>
      </c>
      <c r="Z64" s="54">
        <f>SUM(Z60:Z63)</f>
        <v>1</v>
      </c>
      <c r="AA64" s="54">
        <f>SUM(AA60:AA63)</f>
        <v>0</v>
      </c>
      <c r="AB64" s="62">
        <f t="shared" si="5"/>
        <v>18</v>
      </c>
      <c r="AC64" s="91"/>
      <c r="AD64" s="80"/>
      <c r="AE64" s="80"/>
    </row>
    <row r="65" spans="1:31" s="3" customFormat="1" ht="48" customHeight="1">
      <c r="A65" s="27" t="s">
        <v>174</v>
      </c>
      <c r="B65" s="43" t="s">
        <v>175</v>
      </c>
      <c r="C65" s="27">
        <v>1</v>
      </c>
      <c r="D65" s="27">
        <v>1</v>
      </c>
      <c r="E65" s="27"/>
      <c r="F65" s="27"/>
      <c r="G65" s="27"/>
      <c r="H65" s="27"/>
      <c r="I65" s="27">
        <v>1</v>
      </c>
      <c r="J65" s="27"/>
      <c r="K65" s="27"/>
      <c r="L65" s="27"/>
      <c r="M65" s="27"/>
      <c r="N65" s="27"/>
      <c r="O65" s="27">
        <v>1</v>
      </c>
      <c r="P65" s="27"/>
      <c r="Q65" s="27"/>
      <c r="R65" s="27"/>
      <c r="S65" s="27"/>
      <c r="T65" s="27"/>
      <c r="U65" s="27"/>
      <c r="V65" s="27"/>
      <c r="W65" s="27"/>
      <c r="X65" s="53"/>
      <c r="Y65" s="53"/>
      <c r="Z65" s="53"/>
      <c r="AA65" s="78"/>
      <c r="AB65" s="62">
        <f t="shared" si="5"/>
        <v>4</v>
      </c>
      <c r="AC65" s="73" t="s">
        <v>176</v>
      </c>
      <c r="AD65" s="108" t="s">
        <v>177</v>
      </c>
      <c r="AE65" s="109" t="s">
        <v>178</v>
      </c>
    </row>
    <row r="66" spans="1:31" s="3" customFormat="1" ht="48" customHeight="1">
      <c r="A66" s="27" t="s">
        <v>174</v>
      </c>
      <c r="B66" s="43" t="s">
        <v>179</v>
      </c>
      <c r="C66" s="92"/>
      <c r="D66" s="92">
        <v>1</v>
      </c>
      <c r="E66" s="92"/>
      <c r="F66" s="92">
        <v>1</v>
      </c>
      <c r="G66" s="92">
        <v>1</v>
      </c>
      <c r="H66" s="92"/>
      <c r="I66" s="92">
        <v>1</v>
      </c>
      <c r="J66" s="92"/>
      <c r="K66" s="92"/>
      <c r="L66" s="92"/>
      <c r="M66" s="92"/>
      <c r="N66" s="27"/>
      <c r="O66" s="92"/>
      <c r="P66" s="27"/>
      <c r="Q66" s="27"/>
      <c r="R66" s="27"/>
      <c r="S66" s="27"/>
      <c r="T66" s="92"/>
      <c r="U66" s="27"/>
      <c r="V66" s="27">
        <v>1</v>
      </c>
      <c r="W66" s="27"/>
      <c r="X66" s="53"/>
      <c r="Y66" s="53"/>
      <c r="Z66" s="53"/>
      <c r="AA66" s="27"/>
      <c r="AB66" s="62">
        <f t="shared" si="5"/>
        <v>5</v>
      </c>
      <c r="AC66" s="73"/>
      <c r="AD66" s="110"/>
      <c r="AE66" s="111"/>
    </row>
    <row r="67" spans="1:31" s="3" customFormat="1" ht="48" customHeight="1">
      <c r="A67" s="27" t="s">
        <v>174</v>
      </c>
      <c r="B67" s="43" t="s">
        <v>180</v>
      </c>
      <c r="C67" s="92"/>
      <c r="D67" s="92"/>
      <c r="E67" s="92"/>
      <c r="F67" s="92">
        <v>1</v>
      </c>
      <c r="G67" s="92">
        <v>1</v>
      </c>
      <c r="H67" s="92"/>
      <c r="I67" s="92"/>
      <c r="J67" s="92"/>
      <c r="K67" s="92"/>
      <c r="L67" s="92"/>
      <c r="M67" s="92"/>
      <c r="N67" s="27"/>
      <c r="O67" s="92">
        <v>1</v>
      </c>
      <c r="P67" s="27"/>
      <c r="Q67" s="27">
        <v>1</v>
      </c>
      <c r="R67" s="27"/>
      <c r="S67" s="27"/>
      <c r="T67" s="92"/>
      <c r="U67" s="27"/>
      <c r="V67" s="27"/>
      <c r="W67" s="27"/>
      <c r="X67" s="53"/>
      <c r="Y67" s="53"/>
      <c r="Z67" s="53"/>
      <c r="AA67" s="27"/>
      <c r="AB67" s="62">
        <f t="shared" si="5"/>
        <v>4</v>
      </c>
      <c r="AC67" s="73"/>
      <c r="AD67" s="112"/>
      <c r="AE67" s="113"/>
    </row>
    <row r="68" spans="1:31" s="3" customFormat="1" ht="27.75" customHeight="1">
      <c r="A68" s="40" t="s">
        <v>181</v>
      </c>
      <c r="B68" s="40"/>
      <c r="C68" s="41">
        <f>SUM(C65:C67)</f>
        <v>1</v>
      </c>
      <c r="D68" s="41">
        <f aca="true" t="shared" si="11" ref="D68:AG68">SUM(D65:D67)</f>
        <v>2</v>
      </c>
      <c r="E68" s="41">
        <f t="shared" si="11"/>
        <v>0</v>
      </c>
      <c r="F68" s="41">
        <f t="shared" si="11"/>
        <v>2</v>
      </c>
      <c r="G68" s="41">
        <f t="shared" si="11"/>
        <v>2</v>
      </c>
      <c r="H68" s="41">
        <f t="shared" si="11"/>
        <v>0</v>
      </c>
      <c r="I68" s="41">
        <f t="shared" si="11"/>
        <v>2</v>
      </c>
      <c r="J68" s="41">
        <f t="shared" si="11"/>
        <v>0</v>
      </c>
      <c r="K68" s="41">
        <f t="shared" si="11"/>
        <v>0</v>
      </c>
      <c r="L68" s="41">
        <f t="shared" si="11"/>
        <v>0</v>
      </c>
      <c r="M68" s="41">
        <f t="shared" si="11"/>
        <v>0</v>
      </c>
      <c r="N68" s="41">
        <f t="shared" si="11"/>
        <v>0</v>
      </c>
      <c r="O68" s="41">
        <f t="shared" si="11"/>
        <v>2</v>
      </c>
      <c r="P68" s="41">
        <f t="shared" si="11"/>
        <v>0</v>
      </c>
      <c r="Q68" s="41">
        <f t="shared" si="11"/>
        <v>1</v>
      </c>
      <c r="R68" s="41">
        <f t="shared" si="11"/>
        <v>0</v>
      </c>
      <c r="S68" s="41">
        <f t="shared" si="11"/>
        <v>0</v>
      </c>
      <c r="T68" s="41">
        <f t="shared" si="11"/>
        <v>0</v>
      </c>
      <c r="U68" s="41">
        <f t="shared" si="11"/>
        <v>0</v>
      </c>
      <c r="V68" s="41">
        <f t="shared" si="11"/>
        <v>1</v>
      </c>
      <c r="W68" s="41">
        <f t="shared" si="11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62">
        <f t="shared" si="5"/>
        <v>13</v>
      </c>
      <c r="AC68" s="92"/>
      <c r="AD68" s="41"/>
      <c r="AE68" s="114"/>
    </row>
    <row r="69" spans="1:31" s="3" customFormat="1" ht="82.5" customHeight="1">
      <c r="A69" s="27" t="s">
        <v>182</v>
      </c>
      <c r="B69" s="21" t="s">
        <v>183</v>
      </c>
      <c r="C69" s="21">
        <v>2</v>
      </c>
      <c r="D69" s="21">
        <v>2</v>
      </c>
      <c r="E69" s="21">
        <v>1</v>
      </c>
      <c r="F69" s="21"/>
      <c r="G69" s="21"/>
      <c r="H69" s="21"/>
      <c r="I69" s="21">
        <v>2</v>
      </c>
      <c r="J69" s="21">
        <v>1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61"/>
      <c r="AB69" s="62">
        <f t="shared" si="5"/>
        <v>8</v>
      </c>
      <c r="AC69" s="27" t="s">
        <v>184</v>
      </c>
      <c r="AD69" s="115" t="s">
        <v>185</v>
      </c>
      <c r="AE69" s="114" t="s">
        <v>186</v>
      </c>
    </row>
    <row r="70" spans="1:31" s="3" customFormat="1" ht="84" customHeight="1">
      <c r="A70" s="27" t="s">
        <v>182</v>
      </c>
      <c r="B70" s="21" t="s">
        <v>187</v>
      </c>
      <c r="C70" s="21"/>
      <c r="D70" s="21">
        <v>1</v>
      </c>
      <c r="E70" s="21">
        <v>1</v>
      </c>
      <c r="F70" s="21">
        <v>1</v>
      </c>
      <c r="G70" s="21"/>
      <c r="H70" s="21">
        <v>1</v>
      </c>
      <c r="I70" s="21">
        <v>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61"/>
      <c r="AB70" s="62">
        <f t="shared" si="5"/>
        <v>5</v>
      </c>
      <c r="AC70" s="27" t="s">
        <v>188</v>
      </c>
      <c r="AD70" s="115" t="s">
        <v>189</v>
      </c>
      <c r="AE70" s="114" t="s">
        <v>186</v>
      </c>
    </row>
    <row r="71" spans="1:31" s="3" customFormat="1" ht="28.5" customHeight="1">
      <c r="A71" s="40" t="s">
        <v>190</v>
      </c>
      <c r="B71" s="40"/>
      <c r="C71" s="34">
        <f aca="true" t="shared" si="12" ref="C71:Y71">SUBTOTAL(9,C69:C70)</f>
        <v>2</v>
      </c>
      <c r="D71" s="34">
        <f t="shared" si="12"/>
        <v>3</v>
      </c>
      <c r="E71" s="34">
        <f t="shared" si="12"/>
        <v>2</v>
      </c>
      <c r="F71" s="34">
        <f t="shared" si="12"/>
        <v>1</v>
      </c>
      <c r="G71" s="34">
        <f t="shared" si="12"/>
        <v>0</v>
      </c>
      <c r="H71" s="34">
        <f t="shared" si="12"/>
        <v>1</v>
      </c>
      <c r="I71" s="34">
        <f t="shared" si="12"/>
        <v>3</v>
      </c>
      <c r="J71" s="34">
        <f t="shared" si="12"/>
        <v>1</v>
      </c>
      <c r="K71" s="34">
        <f t="shared" si="12"/>
        <v>0</v>
      </c>
      <c r="L71" s="34">
        <f t="shared" si="12"/>
        <v>0</v>
      </c>
      <c r="M71" s="34">
        <f t="shared" si="12"/>
        <v>0</v>
      </c>
      <c r="N71" s="34">
        <f t="shared" si="12"/>
        <v>0</v>
      </c>
      <c r="O71" s="34">
        <f t="shared" si="12"/>
        <v>0</v>
      </c>
      <c r="P71" s="34">
        <f t="shared" si="12"/>
        <v>0</v>
      </c>
      <c r="Q71" s="34">
        <f t="shared" si="12"/>
        <v>0</v>
      </c>
      <c r="R71" s="34">
        <f t="shared" si="12"/>
        <v>0</v>
      </c>
      <c r="S71" s="34">
        <f t="shared" si="12"/>
        <v>0</v>
      </c>
      <c r="T71" s="34">
        <f t="shared" si="12"/>
        <v>0</v>
      </c>
      <c r="U71" s="34">
        <f t="shared" si="12"/>
        <v>0</v>
      </c>
      <c r="V71" s="34">
        <f t="shared" si="12"/>
        <v>0</v>
      </c>
      <c r="W71" s="34">
        <f t="shared" si="12"/>
        <v>0</v>
      </c>
      <c r="X71" s="34"/>
      <c r="Y71" s="34"/>
      <c r="Z71" s="34"/>
      <c r="AA71" s="34">
        <f>SUBTOTAL(9,AA69:AA70)</f>
        <v>0</v>
      </c>
      <c r="AB71" s="62">
        <f t="shared" si="5"/>
        <v>13</v>
      </c>
      <c r="AC71" s="79"/>
      <c r="AD71" s="80"/>
      <c r="AE71" s="80"/>
    </row>
    <row r="72" spans="1:31" s="3" customFormat="1" ht="66.75" customHeight="1">
      <c r="A72" s="27" t="s">
        <v>191</v>
      </c>
      <c r="B72" s="27" t="s">
        <v>192</v>
      </c>
      <c r="C72" s="21">
        <v>1</v>
      </c>
      <c r="D72" s="21">
        <v>1</v>
      </c>
      <c r="E72" s="21">
        <v>2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62">
        <f t="shared" si="5"/>
        <v>4</v>
      </c>
      <c r="AC72" s="27" t="s">
        <v>131</v>
      </c>
      <c r="AD72" s="25" t="s">
        <v>193</v>
      </c>
      <c r="AE72" s="116" t="s">
        <v>194</v>
      </c>
    </row>
    <row r="73" spans="1:31" s="3" customFormat="1" ht="69" customHeight="1">
      <c r="A73" s="27" t="s">
        <v>191</v>
      </c>
      <c r="B73" s="27" t="s">
        <v>195</v>
      </c>
      <c r="C73" s="21">
        <v>1</v>
      </c>
      <c r="D73" s="21"/>
      <c r="E73" s="21">
        <v>1</v>
      </c>
      <c r="F73" s="21"/>
      <c r="G73" s="21"/>
      <c r="H73" s="21"/>
      <c r="I73" s="21">
        <v>2</v>
      </c>
      <c r="J73" s="21"/>
      <c r="K73" s="21">
        <v>1</v>
      </c>
      <c r="L73" s="21"/>
      <c r="M73" s="21">
        <v>1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61"/>
      <c r="AB73" s="62">
        <f aca="true" t="shared" si="13" ref="AB73:AB119">SUM(C73:AA73)</f>
        <v>6</v>
      </c>
      <c r="AC73" s="27" t="s">
        <v>131</v>
      </c>
      <c r="AD73" s="25" t="s">
        <v>196</v>
      </c>
      <c r="AE73" s="117"/>
    </row>
    <row r="74" spans="1:31" s="3" customFormat="1" ht="69" customHeight="1">
      <c r="A74" s="27" t="s">
        <v>191</v>
      </c>
      <c r="B74" s="27" t="s">
        <v>197</v>
      </c>
      <c r="C74" s="21">
        <v>1</v>
      </c>
      <c r="D74" s="21">
        <v>2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1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61"/>
      <c r="AB74" s="62">
        <f t="shared" si="13"/>
        <v>4</v>
      </c>
      <c r="AC74" s="27" t="s">
        <v>131</v>
      </c>
      <c r="AD74" s="115" t="s">
        <v>198</v>
      </c>
      <c r="AE74" s="117"/>
    </row>
    <row r="75" spans="1:31" s="3" customFormat="1" ht="63" customHeight="1">
      <c r="A75" s="27" t="s">
        <v>191</v>
      </c>
      <c r="B75" s="27" t="s">
        <v>199</v>
      </c>
      <c r="C75" s="21"/>
      <c r="D75" s="21"/>
      <c r="E75" s="21"/>
      <c r="F75" s="21">
        <v>1</v>
      </c>
      <c r="G75" s="21"/>
      <c r="H75" s="21"/>
      <c r="I75" s="21">
        <v>3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61"/>
      <c r="AB75" s="62">
        <f t="shared" si="13"/>
        <v>4</v>
      </c>
      <c r="AC75" s="27" t="s">
        <v>131</v>
      </c>
      <c r="AD75" s="25" t="s">
        <v>200</v>
      </c>
      <c r="AE75" s="118"/>
    </row>
    <row r="76" spans="1:31" s="3" customFormat="1" ht="19.5" customHeight="1">
      <c r="A76" s="40" t="s">
        <v>201</v>
      </c>
      <c r="B76" s="40"/>
      <c r="C76" s="41">
        <f aca="true" t="shared" si="14" ref="C76:Y76">SUBTOTAL(9,C72:C75)</f>
        <v>3</v>
      </c>
      <c r="D76" s="41">
        <f t="shared" si="14"/>
        <v>3</v>
      </c>
      <c r="E76" s="41">
        <f t="shared" si="14"/>
        <v>3</v>
      </c>
      <c r="F76" s="41">
        <f t="shared" si="14"/>
        <v>1</v>
      </c>
      <c r="G76" s="41">
        <f t="shared" si="14"/>
        <v>0</v>
      </c>
      <c r="H76" s="41">
        <f t="shared" si="14"/>
        <v>0</v>
      </c>
      <c r="I76" s="41">
        <f t="shared" si="14"/>
        <v>5</v>
      </c>
      <c r="J76" s="41">
        <f t="shared" si="14"/>
        <v>0</v>
      </c>
      <c r="K76" s="41">
        <f t="shared" si="14"/>
        <v>1</v>
      </c>
      <c r="L76" s="41">
        <f t="shared" si="14"/>
        <v>0</v>
      </c>
      <c r="M76" s="41">
        <f t="shared" si="14"/>
        <v>1</v>
      </c>
      <c r="N76" s="41">
        <f t="shared" si="14"/>
        <v>0</v>
      </c>
      <c r="O76" s="41">
        <f t="shared" si="14"/>
        <v>1</v>
      </c>
      <c r="P76" s="41">
        <f t="shared" si="14"/>
        <v>0</v>
      </c>
      <c r="Q76" s="41">
        <f t="shared" si="14"/>
        <v>0</v>
      </c>
      <c r="R76" s="41">
        <f t="shared" si="14"/>
        <v>0</v>
      </c>
      <c r="S76" s="41">
        <f t="shared" si="14"/>
        <v>0</v>
      </c>
      <c r="T76" s="41">
        <f t="shared" si="14"/>
        <v>0</v>
      </c>
      <c r="U76" s="41">
        <f t="shared" si="14"/>
        <v>0</v>
      </c>
      <c r="V76" s="41">
        <f t="shared" si="14"/>
        <v>0</v>
      </c>
      <c r="W76" s="41">
        <f t="shared" si="14"/>
        <v>0</v>
      </c>
      <c r="X76" s="41"/>
      <c r="Y76" s="41"/>
      <c r="Z76" s="41"/>
      <c r="AA76" s="41">
        <f>SUBTOTAL(9,AA72:AA75)</f>
        <v>0</v>
      </c>
      <c r="AB76" s="62">
        <f t="shared" si="13"/>
        <v>18</v>
      </c>
      <c r="AC76" s="119"/>
      <c r="AD76" s="120"/>
      <c r="AE76" s="121"/>
    </row>
    <row r="77" spans="1:31" s="3" customFormat="1" ht="66.75" customHeight="1">
      <c r="A77" s="21" t="s">
        <v>202</v>
      </c>
      <c r="B77" s="42" t="s">
        <v>203</v>
      </c>
      <c r="C77" s="21">
        <v>1</v>
      </c>
      <c r="D77" s="21">
        <v>1</v>
      </c>
      <c r="E77" s="21"/>
      <c r="F77" s="21">
        <v>1</v>
      </c>
      <c r="G77" s="21">
        <v>1</v>
      </c>
      <c r="H77" s="21">
        <v>1</v>
      </c>
      <c r="I77" s="21">
        <v>1</v>
      </c>
      <c r="J77" s="21">
        <v>1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53"/>
      <c r="AA77" s="122"/>
      <c r="AB77" s="62">
        <f t="shared" si="13"/>
        <v>7</v>
      </c>
      <c r="AC77" s="27" t="s">
        <v>69</v>
      </c>
      <c r="AD77" s="27" t="s">
        <v>204</v>
      </c>
      <c r="AE77" s="61" t="s">
        <v>205</v>
      </c>
    </row>
    <row r="78" spans="1:31" s="3" customFormat="1" ht="57.75" customHeight="1">
      <c r="A78" s="21" t="s">
        <v>202</v>
      </c>
      <c r="B78" s="21" t="s">
        <v>206</v>
      </c>
      <c r="C78" s="21">
        <v>1</v>
      </c>
      <c r="D78" s="21">
        <v>1</v>
      </c>
      <c r="E78" s="21">
        <v>1</v>
      </c>
      <c r="F78" s="21"/>
      <c r="G78" s="21"/>
      <c r="H78" s="21">
        <v>1</v>
      </c>
      <c r="I78" s="21">
        <v>1</v>
      </c>
      <c r="J78" s="21">
        <v>1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61"/>
      <c r="Z78" s="53"/>
      <c r="AA78" s="122"/>
      <c r="AB78" s="62">
        <f t="shared" si="13"/>
        <v>6</v>
      </c>
      <c r="AC78" s="27" t="s">
        <v>69</v>
      </c>
      <c r="AD78" s="27" t="s">
        <v>207</v>
      </c>
      <c r="AE78" s="61" t="s">
        <v>205</v>
      </c>
    </row>
    <row r="79" spans="1:31" s="3" customFormat="1" ht="84.75" customHeight="1">
      <c r="A79" s="21" t="s">
        <v>202</v>
      </c>
      <c r="B79" s="93" t="s">
        <v>208</v>
      </c>
      <c r="C79" s="93">
        <v>1</v>
      </c>
      <c r="D79" s="93">
        <v>1</v>
      </c>
      <c r="E79" s="93"/>
      <c r="F79" s="93"/>
      <c r="G79" s="93"/>
      <c r="H79" s="93"/>
      <c r="I79" s="93">
        <v>1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53"/>
      <c r="AA79" s="122"/>
      <c r="AB79" s="62">
        <f t="shared" si="13"/>
        <v>3</v>
      </c>
      <c r="AC79" s="27" t="s">
        <v>209</v>
      </c>
      <c r="AD79" s="123" t="s">
        <v>210</v>
      </c>
      <c r="AE79" s="61" t="s">
        <v>205</v>
      </c>
    </row>
    <row r="80" spans="1:31" s="3" customFormat="1" ht="93" customHeight="1">
      <c r="A80" s="21" t="s">
        <v>202</v>
      </c>
      <c r="B80" s="93" t="s">
        <v>211</v>
      </c>
      <c r="C80" s="93">
        <v>1</v>
      </c>
      <c r="D80" s="93">
        <v>1</v>
      </c>
      <c r="E80" s="93">
        <v>1</v>
      </c>
      <c r="F80" s="93"/>
      <c r="G80" s="93"/>
      <c r="H80" s="93"/>
      <c r="I80" s="93">
        <v>1</v>
      </c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53"/>
      <c r="AA80" s="122"/>
      <c r="AB80" s="62">
        <f t="shared" si="13"/>
        <v>4</v>
      </c>
      <c r="AC80" s="27" t="s">
        <v>209</v>
      </c>
      <c r="AD80" s="27" t="s">
        <v>212</v>
      </c>
      <c r="AE80" s="61" t="s">
        <v>205</v>
      </c>
    </row>
    <row r="81" spans="1:31" s="3" customFormat="1" ht="87" customHeight="1">
      <c r="A81" s="21" t="s">
        <v>202</v>
      </c>
      <c r="B81" s="93" t="s">
        <v>213</v>
      </c>
      <c r="C81" s="93">
        <v>1</v>
      </c>
      <c r="D81" s="93">
        <v>1</v>
      </c>
      <c r="E81" s="93"/>
      <c r="F81" s="93"/>
      <c r="G81" s="93"/>
      <c r="H81" s="93"/>
      <c r="I81" s="93">
        <v>1</v>
      </c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53"/>
      <c r="AA81" s="122"/>
      <c r="AB81" s="62">
        <f t="shared" si="13"/>
        <v>3</v>
      </c>
      <c r="AC81" s="27" t="s">
        <v>209</v>
      </c>
      <c r="AD81" s="124" t="s">
        <v>214</v>
      </c>
      <c r="AE81" s="61" t="s">
        <v>205</v>
      </c>
    </row>
    <row r="82" spans="1:31" s="3" customFormat="1" ht="78" customHeight="1">
      <c r="A82" s="21" t="s">
        <v>202</v>
      </c>
      <c r="B82" s="93" t="s">
        <v>215</v>
      </c>
      <c r="C82" s="93">
        <v>1</v>
      </c>
      <c r="D82" s="93">
        <v>1</v>
      </c>
      <c r="E82" s="93">
        <v>1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53"/>
      <c r="AA82" s="122"/>
      <c r="AB82" s="62">
        <f t="shared" si="13"/>
        <v>3</v>
      </c>
      <c r="AC82" s="27" t="s">
        <v>209</v>
      </c>
      <c r="AD82" s="124" t="s">
        <v>216</v>
      </c>
      <c r="AE82" s="61" t="s">
        <v>205</v>
      </c>
    </row>
    <row r="83" spans="1:31" s="3" customFormat="1" ht="81.75" customHeight="1">
      <c r="A83" s="21" t="s">
        <v>202</v>
      </c>
      <c r="B83" s="93" t="s">
        <v>217</v>
      </c>
      <c r="C83" s="93">
        <v>1</v>
      </c>
      <c r="D83" s="93">
        <v>1</v>
      </c>
      <c r="E83" s="93">
        <v>1</v>
      </c>
      <c r="F83" s="93">
        <v>1</v>
      </c>
      <c r="G83" s="93">
        <v>1</v>
      </c>
      <c r="H83" s="93"/>
      <c r="I83" s="93">
        <v>1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53"/>
      <c r="AA83" s="122"/>
      <c r="AB83" s="62">
        <f t="shared" si="13"/>
        <v>6</v>
      </c>
      <c r="AC83" s="27" t="s">
        <v>209</v>
      </c>
      <c r="AD83" s="124" t="s">
        <v>218</v>
      </c>
      <c r="AE83" s="93" t="s">
        <v>205</v>
      </c>
    </row>
    <row r="84" spans="1:31" s="3" customFormat="1" ht="81.75" customHeight="1">
      <c r="A84" s="21" t="s">
        <v>202</v>
      </c>
      <c r="B84" s="93" t="s">
        <v>219</v>
      </c>
      <c r="C84" s="93">
        <v>1</v>
      </c>
      <c r="D84" s="93">
        <v>1</v>
      </c>
      <c r="E84" s="93"/>
      <c r="F84" s="93">
        <v>1</v>
      </c>
      <c r="G84" s="93"/>
      <c r="H84" s="93"/>
      <c r="I84" s="93"/>
      <c r="J84" s="93"/>
      <c r="K84" s="93"/>
      <c r="L84" s="93"/>
      <c r="M84" s="93">
        <v>1</v>
      </c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53"/>
      <c r="AA84" s="122"/>
      <c r="AB84" s="62">
        <f t="shared" si="13"/>
        <v>4</v>
      </c>
      <c r="AC84" s="27" t="s">
        <v>209</v>
      </c>
      <c r="AD84" s="124" t="s">
        <v>220</v>
      </c>
      <c r="AE84" s="93" t="s">
        <v>205</v>
      </c>
    </row>
    <row r="85" spans="1:31" s="3" customFormat="1" ht="21.75" customHeight="1">
      <c r="A85" s="24" t="s">
        <v>221</v>
      </c>
      <c r="B85" s="94"/>
      <c r="C85" s="34">
        <f aca="true" t="shared" si="15" ref="C85:J85">SUM(C77:C84)</f>
        <v>8</v>
      </c>
      <c r="D85" s="34">
        <f t="shared" si="15"/>
        <v>8</v>
      </c>
      <c r="E85" s="34">
        <f t="shared" si="15"/>
        <v>4</v>
      </c>
      <c r="F85" s="34">
        <f t="shared" si="15"/>
        <v>3</v>
      </c>
      <c r="G85" s="34">
        <f t="shared" si="15"/>
        <v>2</v>
      </c>
      <c r="H85" s="34">
        <f t="shared" si="15"/>
        <v>2</v>
      </c>
      <c r="I85" s="34">
        <f t="shared" si="15"/>
        <v>6</v>
      </c>
      <c r="J85" s="34">
        <f t="shared" si="15"/>
        <v>2</v>
      </c>
      <c r="K85" s="34"/>
      <c r="L85" s="34"/>
      <c r="M85" s="34">
        <f>SUM(M77:M84)</f>
        <v>1</v>
      </c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53"/>
      <c r="AA85" s="122"/>
      <c r="AB85" s="62">
        <f t="shared" si="13"/>
        <v>36</v>
      </c>
      <c r="AC85" s="92"/>
      <c r="AD85" s="41"/>
      <c r="AE85" s="62"/>
    </row>
    <row r="86" spans="1:31" s="3" customFormat="1" ht="100.5" customHeight="1">
      <c r="A86" s="25" t="s">
        <v>222</v>
      </c>
      <c r="B86" s="27" t="s">
        <v>223</v>
      </c>
      <c r="C86" s="27">
        <v>1</v>
      </c>
      <c r="D86" s="27">
        <v>1</v>
      </c>
      <c r="E86" s="27"/>
      <c r="F86" s="27">
        <v>1</v>
      </c>
      <c r="G86" s="27"/>
      <c r="H86" s="27"/>
      <c r="I86" s="27">
        <v>1</v>
      </c>
      <c r="J86" s="27"/>
      <c r="K86" s="27">
        <v>1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78">
        <v>1</v>
      </c>
      <c r="AB86" s="62">
        <f t="shared" si="13"/>
        <v>6</v>
      </c>
      <c r="AC86" s="27" t="s">
        <v>224</v>
      </c>
      <c r="AD86" s="27" t="s">
        <v>225</v>
      </c>
      <c r="AE86" s="114" t="s">
        <v>226</v>
      </c>
    </row>
    <row r="87" spans="1:31" s="3" customFormat="1" ht="75" customHeight="1">
      <c r="A87" s="25" t="s">
        <v>222</v>
      </c>
      <c r="B87" s="27" t="s">
        <v>227</v>
      </c>
      <c r="C87" s="27"/>
      <c r="D87" s="27"/>
      <c r="E87" s="27"/>
      <c r="F87" s="27"/>
      <c r="G87" s="27"/>
      <c r="H87" s="27">
        <v>1</v>
      </c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78"/>
      <c r="AB87" s="62">
        <f t="shared" si="13"/>
        <v>1</v>
      </c>
      <c r="AC87" s="27" t="s">
        <v>131</v>
      </c>
      <c r="AD87" s="27" t="s">
        <v>228</v>
      </c>
      <c r="AE87" s="114" t="s">
        <v>226</v>
      </c>
    </row>
    <row r="88" spans="1:31" s="3" customFormat="1" ht="21.75" customHeight="1">
      <c r="A88" s="40" t="s">
        <v>229</v>
      </c>
      <c r="B88" s="40"/>
      <c r="C88" s="41">
        <f aca="true" t="shared" si="16" ref="C88:Y88">SUBTOTAL(9,C86:C87)</f>
        <v>1</v>
      </c>
      <c r="D88" s="41">
        <f t="shared" si="16"/>
        <v>1</v>
      </c>
      <c r="E88" s="41">
        <f t="shared" si="16"/>
        <v>0</v>
      </c>
      <c r="F88" s="41">
        <f t="shared" si="16"/>
        <v>1</v>
      </c>
      <c r="G88" s="41">
        <f t="shared" si="16"/>
        <v>0</v>
      </c>
      <c r="H88" s="41">
        <f t="shared" si="16"/>
        <v>1</v>
      </c>
      <c r="I88" s="41">
        <f t="shared" si="16"/>
        <v>1</v>
      </c>
      <c r="J88" s="41">
        <f t="shared" si="16"/>
        <v>0</v>
      </c>
      <c r="K88" s="41">
        <f t="shared" si="16"/>
        <v>1</v>
      </c>
      <c r="L88" s="41">
        <f t="shared" si="16"/>
        <v>0</v>
      </c>
      <c r="M88" s="41">
        <f t="shared" si="16"/>
        <v>0</v>
      </c>
      <c r="N88" s="41">
        <f t="shared" si="16"/>
        <v>0</v>
      </c>
      <c r="O88" s="41">
        <f t="shared" si="16"/>
        <v>0</v>
      </c>
      <c r="P88" s="41">
        <f t="shared" si="16"/>
        <v>0</v>
      </c>
      <c r="Q88" s="41">
        <f t="shared" si="16"/>
        <v>0</v>
      </c>
      <c r="R88" s="41">
        <f t="shared" si="16"/>
        <v>0</v>
      </c>
      <c r="S88" s="41">
        <f t="shared" si="16"/>
        <v>0</v>
      </c>
      <c r="T88" s="41">
        <f t="shared" si="16"/>
        <v>0</v>
      </c>
      <c r="U88" s="41">
        <f t="shared" si="16"/>
        <v>0</v>
      </c>
      <c r="V88" s="41">
        <f t="shared" si="16"/>
        <v>0</v>
      </c>
      <c r="W88" s="41">
        <f t="shared" si="16"/>
        <v>0</v>
      </c>
      <c r="X88" s="41"/>
      <c r="Y88" s="41"/>
      <c r="Z88" s="41"/>
      <c r="AA88" s="41">
        <f>SUBTOTAL(9,AA86:AA87)</f>
        <v>1</v>
      </c>
      <c r="AB88" s="62">
        <f t="shared" si="13"/>
        <v>7</v>
      </c>
      <c r="AC88" s="79"/>
      <c r="AD88" s="80"/>
      <c r="AE88" s="80"/>
    </row>
    <row r="89" spans="1:31" s="3" customFormat="1" ht="100.5" customHeight="1">
      <c r="A89" s="95" t="s">
        <v>230</v>
      </c>
      <c r="B89" s="96" t="s">
        <v>231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26">
        <v>10</v>
      </c>
      <c r="AB89" s="26">
        <v>10</v>
      </c>
      <c r="AC89" s="125" t="s">
        <v>232</v>
      </c>
      <c r="AD89" s="125" t="s">
        <v>233</v>
      </c>
      <c r="AE89" s="126" t="s">
        <v>234</v>
      </c>
    </row>
    <row r="90" spans="1:31" s="3" customFormat="1" ht="90" customHeight="1">
      <c r="A90" s="95" t="s">
        <v>230</v>
      </c>
      <c r="B90" s="96" t="s">
        <v>235</v>
      </c>
      <c r="C90" s="98">
        <v>2</v>
      </c>
      <c r="D90" s="98">
        <v>2</v>
      </c>
      <c r="E90" s="98">
        <v>2</v>
      </c>
      <c r="F90" s="98">
        <v>1</v>
      </c>
      <c r="G90" s="98"/>
      <c r="H90" s="98">
        <v>1</v>
      </c>
      <c r="I90" s="98">
        <v>2</v>
      </c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26"/>
      <c r="AB90" s="26">
        <f>SUM(C90:AA90)</f>
        <v>10</v>
      </c>
      <c r="AC90" s="125" t="s">
        <v>236</v>
      </c>
      <c r="AD90" s="125" t="s">
        <v>237</v>
      </c>
      <c r="AE90" s="126" t="s">
        <v>234</v>
      </c>
    </row>
    <row r="91" spans="1:31" s="3" customFormat="1" ht="102" customHeight="1">
      <c r="A91" s="95" t="s">
        <v>230</v>
      </c>
      <c r="B91" s="96" t="s">
        <v>238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26">
        <v>8</v>
      </c>
      <c r="AB91" s="26">
        <v>8</v>
      </c>
      <c r="AC91" s="125" t="s">
        <v>232</v>
      </c>
      <c r="AD91" s="125" t="s">
        <v>239</v>
      </c>
      <c r="AE91" s="126" t="s">
        <v>234</v>
      </c>
    </row>
    <row r="92" spans="1:31" s="3" customFormat="1" ht="90.75" customHeight="1">
      <c r="A92" s="95" t="s">
        <v>230</v>
      </c>
      <c r="B92" s="96" t="s">
        <v>240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26">
        <v>8</v>
      </c>
      <c r="AB92" s="26">
        <v>8</v>
      </c>
      <c r="AC92" s="125" t="s">
        <v>232</v>
      </c>
      <c r="AD92" s="125" t="s">
        <v>241</v>
      </c>
      <c r="AE92" s="126" t="s">
        <v>234</v>
      </c>
    </row>
    <row r="93" spans="1:31" s="3" customFormat="1" ht="88.5" customHeight="1">
      <c r="A93" s="95" t="s">
        <v>230</v>
      </c>
      <c r="B93" s="96" t="s">
        <v>242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26">
        <v>2</v>
      </c>
      <c r="AB93" s="26">
        <v>2</v>
      </c>
      <c r="AC93" s="125" t="s">
        <v>232</v>
      </c>
      <c r="AD93" s="125" t="s">
        <v>243</v>
      </c>
      <c r="AE93" s="126" t="s">
        <v>234</v>
      </c>
    </row>
    <row r="94" spans="1:31" s="3" customFormat="1" ht="81.75" customHeight="1">
      <c r="A94" s="95" t="s">
        <v>230</v>
      </c>
      <c r="B94" s="96" t="s">
        <v>244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26">
        <v>2</v>
      </c>
      <c r="AB94" s="26">
        <v>2</v>
      </c>
      <c r="AC94" s="125" t="s">
        <v>232</v>
      </c>
      <c r="AD94" s="125" t="s">
        <v>245</v>
      </c>
      <c r="AE94" s="126" t="s">
        <v>234</v>
      </c>
    </row>
    <row r="95" spans="1:31" s="3" customFormat="1" ht="81" customHeight="1">
      <c r="A95" s="95" t="s">
        <v>230</v>
      </c>
      <c r="B95" s="96" t="s">
        <v>246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26">
        <v>8</v>
      </c>
      <c r="AB95" s="26">
        <v>8</v>
      </c>
      <c r="AC95" s="125" t="s">
        <v>232</v>
      </c>
      <c r="AD95" s="125" t="s">
        <v>247</v>
      </c>
      <c r="AE95" s="126" t="s">
        <v>234</v>
      </c>
    </row>
    <row r="96" spans="1:31" s="3" customFormat="1" ht="78.75" customHeight="1">
      <c r="A96" s="95" t="s">
        <v>230</v>
      </c>
      <c r="B96" s="96" t="s">
        <v>248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>
        <v>1</v>
      </c>
      <c r="U96" s="98"/>
      <c r="V96" s="98"/>
      <c r="W96" s="98"/>
      <c r="X96" s="98"/>
      <c r="Y96" s="98"/>
      <c r="Z96" s="98"/>
      <c r="AA96" s="26"/>
      <c r="AB96" s="26">
        <f aca="true" t="shared" si="17" ref="AB96:AB111">SUM(C96:AA96)</f>
        <v>1</v>
      </c>
      <c r="AC96" s="125" t="s">
        <v>232</v>
      </c>
      <c r="AD96" s="125" t="s">
        <v>249</v>
      </c>
      <c r="AE96" s="126" t="s">
        <v>234</v>
      </c>
    </row>
    <row r="97" spans="1:31" s="3" customFormat="1" ht="78.75" customHeight="1">
      <c r="A97" s="95" t="s">
        <v>230</v>
      </c>
      <c r="B97" s="96" t="s">
        <v>250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>
        <v>1</v>
      </c>
      <c r="T97" s="98"/>
      <c r="U97" s="98"/>
      <c r="V97" s="98"/>
      <c r="W97" s="98"/>
      <c r="X97" s="98"/>
      <c r="Y97" s="98"/>
      <c r="Z97" s="98"/>
      <c r="AA97" s="26"/>
      <c r="AB97" s="26">
        <f t="shared" si="17"/>
        <v>1</v>
      </c>
      <c r="AC97" s="125" t="s">
        <v>251</v>
      </c>
      <c r="AD97" s="125" t="s">
        <v>252</v>
      </c>
      <c r="AE97" s="126" t="s">
        <v>234</v>
      </c>
    </row>
    <row r="98" spans="1:31" s="3" customFormat="1" ht="18.75" customHeight="1">
      <c r="A98" s="99" t="s">
        <v>253</v>
      </c>
      <c r="B98" s="23"/>
      <c r="C98" s="100">
        <f aca="true" t="shared" si="18" ref="C98:AB98">SUM(C89:C97)</f>
        <v>2</v>
      </c>
      <c r="D98" s="100">
        <f t="shared" si="18"/>
        <v>2</v>
      </c>
      <c r="E98" s="100">
        <f t="shared" si="18"/>
        <v>2</v>
      </c>
      <c r="F98" s="100">
        <f t="shared" si="18"/>
        <v>1</v>
      </c>
      <c r="G98" s="100">
        <f t="shared" si="18"/>
        <v>0</v>
      </c>
      <c r="H98" s="100">
        <f t="shared" si="18"/>
        <v>1</v>
      </c>
      <c r="I98" s="100">
        <f t="shared" si="18"/>
        <v>2</v>
      </c>
      <c r="J98" s="100">
        <f t="shared" si="18"/>
        <v>0</v>
      </c>
      <c r="K98" s="100">
        <f t="shared" si="18"/>
        <v>0</v>
      </c>
      <c r="L98" s="100">
        <f t="shared" si="18"/>
        <v>0</v>
      </c>
      <c r="M98" s="100">
        <f t="shared" si="18"/>
        <v>0</v>
      </c>
      <c r="N98" s="100">
        <f t="shared" si="18"/>
        <v>0</v>
      </c>
      <c r="O98" s="100">
        <f t="shared" si="18"/>
        <v>0</v>
      </c>
      <c r="P98" s="100">
        <f t="shared" si="18"/>
        <v>0</v>
      </c>
      <c r="Q98" s="100">
        <f t="shared" si="18"/>
        <v>0</v>
      </c>
      <c r="R98" s="100">
        <f t="shared" si="18"/>
        <v>0</v>
      </c>
      <c r="S98" s="100">
        <f t="shared" si="18"/>
        <v>1</v>
      </c>
      <c r="T98" s="100">
        <f t="shared" si="18"/>
        <v>1</v>
      </c>
      <c r="U98" s="100">
        <f t="shared" si="18"/>
        <v>0</v>
      </c>
      <c r="V98" s="100">
        <f t="shared" si="18"/>
        <v>0</v>
      </c>
      <c r="W98" s="100">
        <f t="shared" si="18"/>
        <v>0</v>
      </c>
      <c r="X98" s="100">
        <f t="shared" si="18"/>
        <v>0</v>
      </c>
      <c r="Y98" s="100"/>
      <c r="Z98" s="100"/>
      <c r="AA98" s="100">
        <f>SUM(AA89:AA97)</f>
        <v>38</v>
      </c>
      <c r="AB98" s="62">
        <f t="shared" si="17"/>
        <v>50</v>
      </c>
      <c r="AC98" s="127"/>
      <c r="AD98" s="128"/>
      <c r="AE98" s="100"/>
    </row>
    <row r="99" spans="1:31" s="3" customFormat="1" ht="24.75" customHeight="1">
      <c r="A99" s="25" t="s">
        <v>254</v>
      </c>
      <c r="B99" s="101" t="s">
        <v>255</v>
      </c>
      <c r="C99" s="21">
        <v>4</v>
      </c>
      <c r="D99" s="21">
        <v>4</v>
      </c>
      <c r="E99" s="21">
        <v>4</v>
      </c>
      <c r="F99" s="21">
        <v>2</v>
      </c>
      <c r="G99" s="21">
        <v>3</v>
      </c>
      <c r="H99" s="21"/>
      <c r="I99" s="21">
        <v>3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61"/>
      <c r="AB99" s="62">
        <f t="shared" si="17"/>
        <v>20</v>
      </c>
      <c r="AC99" s="85" t="s">
        <v>78</v>
      </c>
      <c r="AD99" s="73" t="s">
        <v>256</v>
      </c>
      <c r="AE99" s="129" t="s">
        <v>257</v>
      </c>
    </row>
    <row r="100" spans="1:31" s="3" customFormat="1" ht="24.75" customHeight="1">
      <c r="A100" s="25" t="s">
        <v>254</v>
      </c>
      <c r="B100" s="102" t="s">
        <v>258</v>
      </c>
      <c r="C100" s="21">
        <v>3</v>
      </c>
      <c r="D100" s="21">
        <v>2</v>
      </c>
      <c r="E100" s="21">
        <v>2</v>
      </c>
      <c r="F100" s="21">
        <v>1</v>
      </c>
      <c r="G100" s="21"/>
      <c r="H100" s="21"/>
      <c r="I100" s="21">
        <v>1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61"/>
      <c r="AB100" s="62">
        <f t="shared" si="17"/>
        <v>9</v>
      </c>
      <c r="AC100" s="87"/>
      <c r="AD100" s="73" t="s">
        <v>259</v>
      </c>
      <c r="AE100" s="130"/>
    </row>
    <row r="101" spans="1:31" s="3" customFormat="1" ht="24.75" customHeight="1">
      <c r="A101" s="25" t="s">
        <v>254</v>
      </c>
      <c r="B101" s="102" t="s">
        <v>260</v>
      </c>
      <c r="C101" s="21"/>
      <c r="D101" s="21">
        <v>1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61"/>
      <c r="AB101" s="62">
        <f t="shared" si="17"/>
        <v>1</v>
      </c>
      <c r="AC101" s="87"/>
      <c r="AD101" s="73" t="s">
        <v>261</v>
      </c>
      <c r="AE101" s="130"/>
    </row>
    <row r="102" spans="1:31" s="3" customFormat="1" ht="24.75" customHeight="1">
      <c r="A102" s="25" t="s">
        <v>254</v>
      </c>
      <c r="B102" s="102" t="s">
        <v>262</v>
      </c>
      <c r="C102" s="21"/>
      <c r="D102" s="21">
        <v>1</v>
      </c>
      <c r="E102" s="21"/>
      <c r="F102" s="21"/>
      <c r="G102" s="21"/>
      <c r="H102" s="21"/>
      <c r="I102" s="21"/>
      <c r="J102" s="21"/>
      <c r="K102" s="21">
        <v>1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61"/>
      <c r="AB102" s="62">
        <f t="shared" si="17"/>
        <v>2</v>
      </c>
      <c r="AC102" s="87"/>
      <c r="AD102" s="73" t="s">
        <v>263</v>
      </c>
      <c r="AE102" s="130"/>
    </row>
    <row r="103" spans="1:31" s="3" customFormat="1" ht="24.75" customHeight="1">
      <c r="A103" s="25" t="s">
        <v>254</v>
      </c>
      <c r="B103" s="102" t="s">
        <v>264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61">
        <v>4</v>
      </c>
      <c r="AB103" s="62">
        <f t="shared" si="17"/>
        <v>4</v>
      </c>
      <c r="AC103" s="87"/>
      <c r="AD103" s="73" t="s">
        <v>265</v>
      </c>
      <c r="AE103" s="130"/>
    </row>
    <row r="104" spans="1:31" s="3" customFormat="1" ht="24.75" customHeight="1">
      <c r="A104" s="25" t="s">
        <v>254</v>
      </c>
      <c r="B104" s="102" t="s">
        <v>266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61">
        <v>4</v>
      </c>
      <c r="AB104" s="62">
        <f t="shared" si="17"/>
        <v>4</v>
      </c>
      <c r="AC104" s="87"/>
      <c r="AD104" s="73" t="s">
        <v>267</v>
      </c>
      <c r="AE104" s="130"/>
    </row>
    <row r="105" spans="1:31" s="3" customFormat="1" ht="24.75" customHeight="1">
      <c r="A105" s="25" t="s">
        <v>254</v>
      </c>
      <c r="B105" s="103" t="s">
        <v>268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61">
        <v>4</v>
      </c>
      <c r="AB105" s="62">
        <f t="shared" si="17"/>
        <v>4</v>
      </c>
      <c r="AC105" s="87"/>
      <c r="AD105" s="73" t="s">
        <v>269</v>
      </c>
      <c r="AE105" s="130"/>
    </row>
    <row r="106" spans="1:31" s="3" customFormat="1" ht="24.75" customHeight="1">
      <c r="A106" s="25" t="s">
        <v>254</v>
      </c>
      <c r="B106" s="102" t="s">
        <v>270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61">
        <v>2</v>
      </c>
      <c r="AB106" s="62">
        <f t="shared" si="17"/>
        <v>2</v>
      </c>
      <c r="AC106" s="87"/>
      <c r="AD106" s="73" t="s">
        <v>271</v>
      </c>
      <c r="AE106" s="130"/>
    </row>
    <row r="107" spans="1:31" s="3" customFormat="1" ht="24.75" customHeight="1">
      <c r="A107" s="25" t="s">
        <v>254</v>
      </c>
      <c r="B107" s="102" t="s">
        <v>272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61">
        <v>4</v>
      </c>
      <c r="AB107" s="62">
        <f t="shared" si="17"/>
        <v>4</v>
      </c>
      <c r="AC107" s="87"/>
      <c r="AD107" s="73" t="s">
        <v>273</v>
      </c>
      <c r="AE107" s="130"/>
    </row>
    <row r="108" spans="1:31" s="3" customFormat="1" ht="24.75" customHeight="1">
      <c r="A108" s="25" t="s">
        <v>254</v>
      </c>
      <c r="B108" s="102" t="s">
        <v>274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61">
        <v>2</v>
      </c>
      <c r="AB108" s="62">
        <f t="shared" si="17"/>
        <v>2</v>
      </c>
      <c r="AC108" s="87"/>
      <c r="AD108" s="73" t="s">
        <v>275</v>
      </c>
      <c r="AE108" s="130"/>
    </row>
    <row r="109" spans="1:31" s="3" customFormat="1" ht="24.75" customHeight="1">
      <c r="A109" s="25" t="s">
        <v>254</v>
      </c>
      <c r="B109" s="102" t="s">
        <v>276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61">
        <v>4</v>
      </c>
      <c r="AB109" s="62">
        <f t="shared" si="17"/>
        <v>4</v>
      </c>
      <c r="AC109" s="87"/>
      <c r="AD109" s="73" t="s">
        <v>277</v>
      </c>
      <c r="AE109" s="130"/>
    </row>
    <row r="110" spans="1:31" s="3" customFormat="1" ht="24.75" customHeight="1">
      <c r="A110" s="25" t="s">
        <v>254</v>
      </c>
      <c r="B110" s="102" t="s">
        <v>278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61">
        <v>4</v>
      </c>
      <c r="AB110" s="62">
        <f t="shared" si="17"/>
        <v>4</v>
      </c>
      <c r="AC110" s="87"/>
      <c r="AD110" s="73" t="s">
        <v>279</v>
      </c>
      <c r="AE110" s="130"/>
    </row>
    <row r="111" spans="1:31" s="3" customFormat="1" ht="43.5" customHeight="1">
      <c r="A111" s="25" t="s">
        <v>254</v>
      </c>
      <c r="B111" s="104" t="s">
        <v>280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61">
        <v>2</v>
      </c>
      <c r="AB111" s="62">
        <f t="shared" si="17"/>
        <v>2</v>
      </c>
      <c r="AC111" s="85" t="s">
        <v>281</v>
      </c>
      <c r="AD111" s="83" t="s">
        <v>282</v>
      </c>
      <c r="AE111" s="130"/>
    </row>
    <row r="112" spans="1:31" s="3" customFormat="1" ht="39" customHeight="1">
      <c r="A112" s="25" t="s">
        <v>254</v>
      </c>
      <c r="B112" s="26" t="s">
        <v>283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61">
        <v>5</v>
      </c>
      <c r="AB112" s="62">
        <v>5</v>
      </c>
      <c r="AC112" s="87"/>
      <c r="AD112" s="83" t="s">
        <v>284</v>
      </c>
      <c r="AE112" s="130"/>
    </row>
    <row r="113" spans="1:31" s="3" customFormat="1" ht="36" customHeight="1">
      <c r="A113" s="25" t="s">
        <v>254</v>
      </c>
      <c r="B113" s="26" t="s">
        <v>285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61">
        <v>13</v>
      </c>
      <c r="AB113" s="62">
        <v>13</v>
      </c>
      <c r="AC113" s="89"/>
      <c r="AD113" s="83"/>
      <c r="AE113" s="130"/>
    </row>
    <row r="114" spans="1:31" s="3" customFormat="1" ht="24.75" customHeight="1">
      <c r="A114" s="47" t="s">
        <v>286</v>
      </c>
      <c r="B114" s="47"/>
      <c r="C114" s="105">
        <f aca="true" t="shared" si="19" ref="C114:Y114">SUM(C99:C113)</f>
        <v>7</v>
      </c>
      <c r="D114" s="105">
        <f t="shared" si="19"/>
        <v>8</v>
      </c>
      <c r="E114" s="105">
        <f t="shared" si="19"/>
        <v>6</v>
      </c>
      <c r="F114" s="105">
        <f t="shared" si="19"/>
        <v>3</v>
      </c>
      <c r="G114" s="105">
        <f t="shared" si="19"/>
        <v>3</v>
      </c>
      <c r="H114" s="105">
        <f t="shared" si="19"/>
        <v>0</v>
      </c>
      <c r="I114" s="105">
        <f t="shared" si="19"/>
        <v>4</v>
      </c>
      <c r="J114" s="105">
        <f t="shared" si="19"/>
        <v>0</v>
      </c>
      <c r="K114" s="105">
        <f t="shared" si="19"/>
        <v>1</v>
      </c>
      <c r="L114" s="105">
        <f t="shared" si="19"/>
        <v>0</v>
      </c>
      <c r="M114" s="105">
        <f t="shared" si="19"/>
        <v>0</v>
      </c>
      <c r="N114" s="105">
        <f t="shared" si="19"/>
        <v>0</v>
      </c>
      <c r="O114" s="105">
        <f t="shared" si="19"/>
        <v>0</v>
      </c>
      <c r="P114" s="105">
        <f t="shared" si="19"/>
        <v>0</v>
      </c>
      <c r="Q114" s="105">
        <f t="shared" si="19"/>
        <v>0</v>
      </c>
      <c r="R114" s="105">
        <f t="shared" si="19"/>
        <v>0</v>
      </c>
      <c r="S114" s="105">
        <f t="shared" si="19"/>
        <v>0</v>
      </c>
      <c r="T114" s="105">
        <f t="shared" si="19"/>
        <v>0</v>
      </c>
      <c r="U114" s="105">
        <f t="shared" si="19"/>
        <v>0</v>
      </c>
      <c r="V114" s="105">
        <f t="shared" si="19"/>
        <v>0</v>
      </c>
      <c r="W114" s="105">
        <f t="shared" si="19"/>
        <v>0</v>
      </c>
      <c r="X114" s="105">
        <f t="shared" si="19"/>
        <v>0</v>
      </c>
      <c r="Y114" s="105"/>
      <c r="Z114" s="105"/>
      <c r="AA114" s="105">
        <f>SUM(AA99:AA113)</f>
        <v>48</v>
      </c>
      <c r="AB114" s="62">
        <f>SUM(C114:AA114)</f>
        <v>80</v>
      </c>
      <c r="AC114" s="131"/>
      <c r="AD114" s="121"/>
      <c r="AE114" s="132"/>
    </row>
    <row r="115" spans="1:31" s="3" customFormat="1" ht="24.75" customHeight="1">
      <c r="A115" s="106" t="s">
        <v>287</v>
      </c>
      <c r="B115" s="107"/>
      <c r="C115" s="53">
        <f>C114+C98+C88+C85+C76+C71+C68+C64+C59+C52+C48+C43++C35+C30+C20+C8</f>
        <v>40</v>
      </c>
      <c r="D115" s="53">
        <f aca="true" t="shared" si="20" ref="D115:AG115">D114+D98+D88+D85+D76+D71+D68+D64+D59+D52+D48+D43++D35+D30+D20+D8</f>
        <v>48</v>
      </c>
      <c r="E115" s="53">
        <f t="shared" si="20"/>
        <v>28</v>
      </c>
      <c r="F115" s="53">
        <f t="shared" si="20"/>
        <v>23</v>
      </c>
      <c r="G115" s="53">
        <f t="shared" si="20"/>
        <v>18</v>
      </c>
      <c r="H115" s="53">
        <f t="shared" si="20"/>
        <v>11</v>
      </c>
      <c r="I115" s="53">
        <f t="shared" si="20"/>
        <v>40</v>
      </c>
      <c r="J115" s="53">
        <f t="shared" si="20"/>
        <v>6</v>
      </c>
      <c r="K115" s="53">
        <f t="shared" si="20"/>
        <v>6</v>
      </c>
      <c r="L115" s="53">
        <f t="shared" si="20"/>
        <v>0</v>
      </c>
      <c r="M115" s="53">
        <f t="shared" si="20"/>
        <v>4</v>
      </c>
      <c r="N115" s="53">
        <f t="shared" si="20"/>
        <v>0</v>
      </c>
      <c r="O115" s="53">
        <f t="shared" si="20"/>
        <v>4</v>
      </c>
      <c r="P115" s="53">
        <f t="shared" si="20"/>
        <v>1</v>
      </c>
      <c r="Q115" s="53">
        <f t="shared" si="20"/>
        <v>4</v>
      </c>
      <c r="R115" s="53">
        <f t="shared" si="20"/>
        <v>0</v>
      </c>
      <c r="S115" s="53">
        <f t="shared" si="20"/>
        <v>4</v>
      </c>
      <c r="T115" s="53">
        <f t="shared" si="20"/>
        <v>2</v>
      </c>
      <c r="U115" s="53">
        <f t="shared" si="20"/>
        <v>0</v>
      </c>
      <c r="V115" s="53">
        <f t="shared" si="20"/>
        <v>2</v>
      </c>
      <c r="W115" s="53">
        <f t="shared" si="20"/>
        <v>4</v>
      </c>
      <c r="X115" s="53">
        <f t="shared" si="20"/>
        <v>1</v>
      </c>
      <c r="Y115" s="53">
        <f t="shared" si="20"/>
        <v>1</v>
      </c>
      <c r="Z115" s="53">
        <f t="shared" si="20"/>
        <v>1</v>
      </c>
      <c r="AA115" s="53">
        <f t="shared" si="20"/>
        <v>174</v>
      </c>
      <c r="AB115" s="62">
        <f>SUM(C115:AA115)</f>
        <v>422</v>
      </c>
      <c r="AC115" s="133"/>
      <c r="AD115" s="134"/>
      <c r="AE115" s="53"/>
    </row>
  </sheetData>
  <sheetProtection/>
  <autoFilter ref="A4:AE115"/>
  <mergeCells count="26">
    <mergeCell ref="A1:AD1"/>
    <mergeCell ref="A2:AE2"/>
    <mergeCell ref="C3:AB3"/>
    <mergeCell ref="A115:B115"/>
    <mergeCell ref="A3:A4"/>
    <mergeCell ref="B3:B4"/>
    <mergeCell ref="AC49:AC51"/>
    <mergeCell ref="AC53:AC58"/>
    <mergeCell ref="AC60:AC62"/>
    <mergeCell ref="AC65:AC67"/>
    <mergeCell ref="AC99:AC110"/>
    <mergeCell ref="AC111:AC113"/>
    <mergeCell ref="AD3:AD4"/>
    <mergeCell ref="AD49:AD51"/>
    <mergeCell ref="AD53:AD58"/>
    <mergeCell ref="AD65:AD67"/>
    <mergeCell ref="AD112:AD113"/>
    <mergeCell ref="AE3:AE4"/>
    <mergeCell ref="AE5:AE7"/>
    <mergeCell ref="AE36:AE42"/>
    <mergeCell ref="AE49:AE51"/>
    <mergeCell ref="AE53:AE58"/>
    <mergeCell ref="AE60:AE63"/>
    <mergeCell ref="AE65:AE67"/>
    <mergeCell ref="AE72:AE75"/>
    <mergeCell ref="AE99:AE114"/>
  </mergeCells>
  <hyperlinks>
    <hyperlink ref="AD63" r:id="rId1" display="按照国家规定工资福利待遇执行;学校提供公租房一套&#10;3511838054，吴位波，&#10;邮箱1169124862@qq.com，"/>
  </hyperlinks>
  <printOptions horizontalCentered="1"/>
  <pageMargins left="0.16111111111111112" right="0.16111111111111112" top="0.60625" bottom="0.60625" header="0" footer="0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和你在一起1418004455</cp:lastModifiedBy>
  <dcterms:created xsi:type="dcterms:W3CDTF">2020-09-11T07:13:57Z</dcterms:created>
  <dcterms:modified xsi:type="dcterms:W3CDTF">2023-10-08T06:19:57Z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94EB93E32F4F45B789F65314DFEBB83F</vt:lpwstr>
  </property>
</Properties>
</file>