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湖南工程学院2025年专任教师招聘计划及要求" sheetId="6" r:id="rId1"/>
    <sheet name="Sheet2 " sheetId="4" state="hidden" r:id="rId2"/>
  </sheets>
  <definedNames>
    <definedName name="_xlnm._FilterDatabase" localSheetId="0" hidden="1">湖南工程学院2025年专任教师招聘计划及要求!$A$1:$H$61</definedName>
    <definedName name="_xlnm._FilterDatabase" localSheetId="1" hidden="1">'Sheet2 '!$A$2:$W$106</definedName>
    <definedName name="_xlnm.Print_Titles" localSheetId="0">湖南工程学院2025年专任教师招聘计划及要求!$1:$3</definedName>
    <definedName name="_xlnm.Print_Area" localSheetId="0">湖南工程学院2025年专任教师招聘计划及要求!$A$1:$I$62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彭见禹</author>
  </authors>
  <commentList>
    <comment ref="B51" authorId="0">
      <text>
        <r>
          <rPr>
            <b/>
            <sz val="9"/>
            <rFont val="宋体"/>
            <charset val="134"/>
          </rPr>
          <t>彭见禹:</t>
        </r>
        <r>
          <rPr>
            <sz val="9"/>
            <rFont val="宋体"/>
            <charset val="134"/>
          </rPr>
          <t xml:space="preserve">
管理学院：113
经济学院：56</t>
        </r>
      </text>
    </comment>
  </commentList>
</comments>
</file>

<file path=xl/sharedStrings.xml><?xml version="1.0" encoding="utf-8"?>
<sst xmlns="http://schemas.openxmlformats.org/spreadsheetml/2006/main" count="815" uniqueCount="363">
  <si>
    <r>
      <rPr>
        <b/>
        <sz val="18"/>
        <rFont val="宋体"/>
        <charset val="134"/>
      </rPr>
      <t>湖南工程学院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年专任教师招聘计划及要求</t>
    </r>
  </si>
  <si>
    <t>院部</t>
  </si>
  <si>
    <t>系（教研室）</t>
  </si>
  <si>
    <t>招聘岗位</t>
  </si>
  <si>
    <t>学历学位</t>
  </si>
  <si>
    <t>计划数</t>
  </si>
  <si>
    <t>学科</t>
  </si>
  <si>
    <t>学科专业方向</t>
  </si>
  <si>
    <t>各单位咨询联系方式</t>
  </si>
  <si>
    <t>博士</t>
  </si>
  <si>
    <t>硕士</t>
  </si>
  <si>
    <t>电气与信息工程学院</t>
  </si>
  <si>
    <t>电气工程系</t>
  </si>
  <si>
    <t>理论教师</t>
  </si>
  <si>
    <t>/</t>
  </si>
  <si>
    <r>
      <rPr>
        <b/>
        <sz val="9"/>
        <rFont val="Times New Roman"/>
        <charset val="134"/>
      </rPr>
      <t>0808</t>
    </r>
    <r>
      <rPr>
        <b/>
        <sz val="9"/>
        <rFont val="宋体"/>
        <charset val="134"/>
      </rPr>
      <t>电气工程</t>
    </r>
  </si>
  <si>
    <t>电机与电器、电力系统及其自动化、高电压与绝缘技术、电力电子与电力传动、电工理论与新技术</t>
  </si>
  <si>
    <r>
      <rPr>
        <sz val="9"/>
        <rFont val="宋体"/>
        <charset val="134"/>
      </rPr>
      <t>万院长</t>
    </r>
    <r>
      <rPr>
        <sz val="9"/>
        <rFont val="Times New Roman"/>
        <charset val="134"/>
      </rPr>
      <t xml:space="preserve">
0731-58688520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13786147620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wanqin_10@126.com</t>
    </r>
  </si>
  <si>
    <t>自动化系</t>
  </si>
  <si>
    <r>
      <rPr>
        <b/>
        <sz val="9"/>
        <rFont val="Times New Roman"/>
        <charset val="134"/>
      </rPr>
      <t>0811</t>
    </r>
    <r>
      <rPr>
        <b/>
        <sz val="9"/>
        <rFont val="宋体"/>
        <charset val="134"/>
      </rPr>
      <t>控制科学与工程、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</t>
    </r>
  </si>
  <si>
    <t>控制理论与控制工程、检测技术与自动化装置、系统工程、模式识别与智能系统、导航、制导与控制、计算机系统结构、计算机软件与理论、计算机应用技术</t>
  </si>
  <si>
    <t>电子信息系</t>
  </si>
  <si>
    <r>
      <rPr>
        <b/>
        <sz val="9"/>
        <rFont val="Times New Roman"/>
        <charset val="134"/>
      </rPr>
      <t>0809</t>
    </r>
    <r>
      <rPr>
        <b/>
        <sz val="9"/>
        <rFont val="宋体"/>
        <charset val="134"/>
      </rPr>
      <t>电子科学与技术、</t>
    </r>
    <r>
      <rPr>
        <b/>
        <sz val="9"/>
        <rFont val="Times New Roman"/>
        <charset val="134"/>
      </rPr>
      <t>0810</t>
    </r>
    <r>
      <rPr>
        <b/>
        <sz val="9"/>
        <rFont val="宋体"/>
        <charset val="134"/>
      </rPr>
      <t>信息与通信工程</t>
    </r>
  </si>
  <si>
    <t>电路与系统、微电子学与固体电子学、电磁场与微波技术、通信与信息系统、信号与信息处理</t>
  </si>
  <si>
    <t>实验教学中心</t>
  </si>
  <si>
    <t>实验教师</t>
  </si>
  <si>
    <r>
      <rPr>
        <sz val="9"/>
        <rFont val="Times New Roman"/>
        <charset val="134"/>
      </rPr>
      <t>0808</t>
    </r>
    <r>
      <rPr>
        <sz val="9"/>
        <rFont val="宋体"/>
        <charset val="134"/>
      </rPr>
      <t>电气工程、</t>
    </r>
    <r>
      <rPr>
        <sz val="9"/>
        <rFont val="Times New Roman"/>
        <charset val="134"/>
      </rPr>
      <t>0811</t>
    </r>
    <r>
      <rPr>
        <sz val="9"/>
        <rFont val="宋体"/>
        <charset val="134"/>
      </rPr>
      <t>控制科学与工程、</t>
    </r>
    <r>
      <rPr>
        <sz val="9"/>
        <rFont val="Times New Roman"/>
        <charset val="134"/>
      </rPr>
      <t>0809</t>
    </r>
    <r>
      <rPr>
        <sz val="9"/>
        <rFont val="宋体"/>
        <charset val="134"/>
      </rPr>
      <t>电子科学与技术</t>
    </r>
  </si>
  <si>
    <t>电机与电器、电力系统及其自动化、高电压与绝缘技术、电力电子与电力传动、电工理论与新技术、测试计量技术及仪器、精密仪器及机械、控制理论与控制工程、检测技术与自动化装置、系统工程、模式识别与智能系统、导航、制导与控制、物理电子学、电路与系统、微电子学与固体电子学、电磁场与微波技术等</t>
  </si>
  <si>
    <t>机械工程学院</t>
  </si>
  <si>
    <t>机械电子工程系</t>
  </si>
  <si>
    <r>
      <rPr>
        <b/>
        <sz val="9"/>
        <rFont val="Times New Roman"/>
        <charset val="134"/>
      </rPr>
      <t>0802</t>
    </r>
    <r>
      <rPr>
        <b/>
        <sz val="9"/>
        <rFont val="宋体"/>
        <charset val="134"/>
      </rPr>
      <t>机械工程、</t>
    </r>
    <r>
      <rPr>
        <b/>
        <sz val="9"/>
        <rFont val="Times New Roman"/>
        <charset val="134"/>
      </rPr>
      <t>0808</t>
    </r>
    <r>
      <rPr>
        <b/>
        <sz val="9"/>
        <rFont val="宋体"/>
        <charset val="134"/>
      </rPr>
      <t>电气工程、</t>
    </r>
    <r>
      <rPr>
        <b/>
        <sz val="9"/>
        <rFont val="Times New Roman"/>
        <charset val="134"/>
      </rPr>
      <t>0811</t>
    </r>
    <r>
      <rPr>
        <b/>
        <sz val="9"/>
        <rFont val="宋体"/>
        <charset val="134"/>
      </rPr>
      <t>控制科学与工程、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计算机科学与技术、</t>
    </r>
    <r>
      <rPr>
        <b/>
        <sz val="9"/>
        <rFont val="Times New Roman"/>
        <charset val="134"/>
      </rPr>
      <t>1405</t>
    </r>
    <r>
      <rPr>
        <b/>
        <sz val="9"/>
        <rFont val="宋体"/>
        <charset val="134"/>
      </rPr>
      <t>智能科学与技术</t>
    </r>
  </si>
  <si>
    <t>机电一体化、人工智能等</t>
  </si>
  <si>
    <r>
      <rPr>
        <sz val="9"/>
        <rFont val="宋体"/>
        <charset val="134"/>
      </rPr>
      <t>邹院长</t>
    </r>
    <r>
      <rPr>
        <sz val="9"/>
        <rFont val="Times New Roman"/>
        <charset val="134"/>
      </rPr>
      <t xml:space="preserve">
0731-58688956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       15921999175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zouhongxiang@hnie.edu.cn</t>
    </r>
  </si>
  <si>
    <t>机械制造及自动化系</t>
  </si>
  <si>
    <t>理论教师、实验教师</t>
  </si>
  <si>
    <r>
      <rPr>
        <b/>
        <sz val="9"/>
        <rFont val="Times New Roman"/>
        <charset val="134"/>
      </rPr>
      <t>0802</t>
    </r>
    <r>
      <rPr>
        <b/>
        <sz val="9"/>
        <rFont val="宋体"/>
        <charset val="134"/>
      </rPr>
      <t>机械工程</t>
    </r>
  </si>
  <si>
    <t>不限</t>
  </si>
  <si>
    <t>机械基础教研室</t>
  </si>
  <si>
    <r>
      <rPr>
        <b/>
        <sz val="9"/>
        <rFont val="Times New Roman"/>
        <charset val="134"/>
      </rPr>
      <t>0802</t>
    </r>
    <r>
      <rPr>
        <b/>
        <sz val="9"/>
        <rFont val="宋体"/>
        <charset val="134"/>
      </rPr>
      <t>机械工程、</t>
    </r>
    <r>
      <rPr>
        <b/>
        <sz val="9"/>
        <rFont val="Times New Roman"/>
        <charset val="134"/>
      </rPr>
      <t>0801</t>
    </r>
    <r>
      <rPr>
        <b/>
        <sz val="9"/>
        <rFont val="宋体"/>
        <charset val="134"/>
      </rPr>
      <t>力学</t>
    </r>
  </si>
  <si>
    <r>
      <rPr>
        <sz val="9"/>
        <rFont val="Times New Roman"/>
        <charset val="134"/>
      </rPr>
      <t>0858</t>
    </r>
    <r>
      <rPr>
        <sz val="9"/>
        <rFont val="宋体"/>
        <charset val="134"/>
      </rPr>
      <t>能源动力、</t>
    </r>
    <r>
      <rPr>
        <sz val="9"/>
        <rFont val="Times New Roman"/>
        <charset val="134"/>
      </rPr>
      <t>0802</t>
    </r>
    <r>
      <rPr>
        <sz val="9"/>
        <rFont val="宋体"/>
        <charset val="134"/>
      </rPr>
      <t>机械工程、</t>
    </r>
    <r>
      <rPr>
        <sz val="9"/>
        <rFont val="Times New Roman"/>
        <charset val="134"/>
      </rPr>
      <t>0805</t>
    </r>
    <r>
      <rPr>
        <sz val="9"/>
        <rFont val="宋体"/>
        <charset val="134"/>
      </rPr>
      <t>材料科学与工程</t>
    </r>
  </si>
  <si>
    <t>纺织服装学院</t>
  </si>
  <si>
    <t>纺织工程系</t>
  </si>
  <si>
    <t>理论教师或实验教师</t>
  </si>
  <si>
    <r>
      <rPr>
        <b/>
        <sz val="9"/>
        <rFont val="Times New Roman"/>
        <charset val="134"/>
      </rPr>
      <t>0821</t>
    </r>
    <r>
      <rPr>
        <b/>
        <sz val="9"/>
        <rFont val="宋体"/>
        <charset val="134"/>
      </rPr>
      <t>纺织科学与工程、</t>
    </r>
    <r>
      <rPr>
        <b/>
        <sz val="9"/>
        <rFont val="Times New Roman"/>
        <charset val="134"/>
      </rPr>
      <t>0822</t>
    </r>
    <r>
      <rPr>
        <b/>
        <sz val="9"/>
        <rFont val="宋体"/>
        <charset val="134"/>
      </rPr>
      <t>轻工技术与工程</t>
    </r>
  </si>
  <si>
    <t>纺织工程、纺织化学与染整工程、皮革化学与工程、纺织材料与纺织品设计</t>
  </si>
  <si>
    <r>
      <rPr>
        <sz val="9"/>
        <rFont val="宋体"/>
        <charset val="134"/>
      </rPr>
      <t>何院长</t>
    </r>
    <r>
      <rPr>
        <sz val="9"/>
        <rFont val="Times New Roman"/>
        <charset val="134"/>
      </rPr>
      <t xml:space="preserve">
 0731-58680313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18973289695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41703393@qq.com</t>
    </r>
  </si>
  <si>
    <t>服装工程系</t>
  </si>
  <si>
    <r>
      <rPr>
        <b/>
        <sz val="9"/>
        <rFont val="Times New Roman"/>
        <charset val="134"/>
      </rPr>
      <t>0821</t>
    </r>
    <r>
      <rPr>
        <b/>
        <sz val="9"/>
        <rFont val="宋体"/>
        <charset val="134"/>
      </rPr>
      <t>纺织科学与工程、</t>
    </r>
    <r>
      <rPr>
        <b/>
        <sz val="9"/>
        <rFont val="Times New Roman"/>
        <charset val="134"/>
      </rPr>
      <t>1403</t>
    </r>
    <r>
      <rPr>
        <b/>
        <sz val="9"/>
        <rFont val="宋体"/>
        <charset val="134"/>
      </rPr>
      <t>设计学</t>
    </r>
  </si>
  <si>
    <t>纺织工程（服装相关方向）、服装设计与工程、服装与服饰设计</t>
  </si>
  <si>
    <t>非织造材料与工程系</t>
  </si>
  <si>
    <r>
      <rPr>
        <b/>
        <sz val="9"/>
        <rFont val="Times New Roman"/>
        <charset val="134"/>
      </rPr>
      <t>0821</t>
    </r>
    <r>
      <rPr>
        <b/>
        <sz val="9"/>
        <rFont val="宋体"/>
        <charset val="134"/>
      </rPr>
      <t>纺织科学与工程</t>
    </r>
  </si>
  <si>
    <t>非织造材料与工程、纺织工程</t>
  </si>
  <si>
    <r>
      <rPr>
        <sz val="9"/>
        <rFont val="Times New Roman"/>
        <charset val="134"/>
      </rPr>
      <t>0821</t>
    </r>
    <r>
      <rPr>
        <sz val="9"/>
        <rFont val="宋体"/>
        <charset val="134"/>
      </rPr>
      <t>纺织科学与工程</t>
    </r>
  </si>
  <si>
    <t>表演系</t>
  </si>
  <si>
    <r>
      <rPr>
        <b/>
        <sz val="9"/>
        <rFont val="Times New Roman"/>
        <charset val="134"/>
      </rPr>
      <t>1301</t>
    </r>
    <r>
      <rPr>
        <b/>
        <sz val="9"/>
        <rFont val="宋体"/>
        <charset val="134"/>
      </rPr>
      <t>艺术学</t>
    </r>
  </si>
  <si>
    <t>戏剧学、广播电视艺术学</t>
  </si>
  <si>
    <t>材料与化工学院</t>
  </si>
  <si>
    <t>化学工程系</t>
  </si>
  <si>
    <r>
      <rPr>
        <b/>
        <sz val="9"/>
        <rFont val="Times New Roman"/>
        <charset val="134"/>
      </rPr>
      <t>0817</t>
    </r>
    <r>
      <rPr>
        <b/>
        <sz val="9"/>
        <rFont val="宋体"/>
        <charset val="134"/>
      </rPr>
      <t>化学工程与技术、</t>
    </r>
    <r>
      <rPr>
        <b/>
        <sz val="9"/>
        <rFont val="Times New Roman"/>
        <charset val="134"/>
      </rPr>
      <t>0703</t>
    </r>
    <r>
      <rPr>
        <b/>
        <sz val="9"/>
        <rFont val="宋体"/>
        <charset val="134"/>
      </rPr>
      <t>有机化学、</t>
    </r>
    <r>
      <rPr>
        <b/>
        <sz val="9"/>
        <rFont val="Times New Roman"/>
        <charset val="134"/>
      </rPr>
      <t>0703</t>
    </r>
    <r>
      <rPr>
        <b/>
        <sz val="9"/>
        <rFont val="宋体"/>
        <charset val="134"/>
      </rPr>
      <t>化学、</t>
    </r>
    <r>
      <rPr>
        <b/>
        <sz val="9"/>
        <rFont val="Times New Roman"/>
        <charset val="134"/>
      </rPr>
      <t>0806</t>
    </r>
    <r>
      <rPr>
        <b/>
        <sz val="9"/>
        <rFont val="宋体"/>
        <charset val="134"/>
      </rPr>
      <t>冶金工程、</t>
    </r>
    <r>
      <rPr>
        <b/>
        <sz val="9"/>
        <rFont val="Times New Roman"/>
        <charset val="134"/>
      </rPr>
      <t>0817</t>
    </r>
    <r>
      <rPr>
        <b/>
        <sz val="9"/>
        <rFont val="宋体"/>
        <charset val="134"/>
      </rPr>
      <t>化学工程与技术</t>
    </r>
  </si>
  <si>
    <t>化学工程与技术（本科化学工程与工艺专业，入职后可承担化工制图、分离工程等专业课程教学）、有机化学（有机合成）、化学、冶金工程、化学工程与技术（表界面工程、腐蚀与防护、涂料与涂层技术方向）、分析化学（仪器分析方向）</t>
  </si>
  <si>
    <r>
      <rPr>
        <sz val="9"/>
        <rFont val="宋体"/>
        <charset val="134"/>
      </rPr>
      <t>张院长</t>
    </r>
    <r>
      <rPr>
        <sz val="9"/>
        <rFont val="Times New Roman"/>
        <charset val="134"/>
      </rPr>
      <t xml:space="preserve">
 0731-58680016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18390208316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zhangru2002@126.com</t>
    </r>
  </si>
  <si>
    <t>轻化工程系</t>
  </si>
  <si>
    <t>纺织科学与工程、轻工技术与工程（染整技术，染整助剂方向）</t>
  </si>
  <si>
    <t>信息科学与工程学院</t>
  </si>
  <si>
    <t>通信工程系</t>
  </si>
  <si>
    <r>
      <rPr>
        <b/>
        <sz val="9"/>
        <rFont val="Times New Roman"/>
        <charset val="134"/>
      </rPr>
      <t>0810</t>
    </r>
    <r>
      <rPr>
        <b/>
        <sz val="9"/>
        <rFont val="宋体"/>
        <charset val="134"/>
      </rPr>
      <t>信息与通信工程</t>
    </r>
  </si>
  <si>
    <t>通信与信息系统、信号与信息处理</t>
  </si>
  <si>
    <r>
      <rPr>
        <sz val="9"/>
        <rFont val="宋体"/>
        <charset val="134"/>
      </rPr>
      <t>唐院长</t>
    </r>
    <r>
      <rPr>
        <sz val="9"/>
        <rFont val="Times New Roman"/>
        <charset val="134"/>
      </rPr>
      <t xml:space="preserve">
0731-58683966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13087234940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zhtang@hnie.edu.cn</t>
    </r>
  </si>
  <si>
    <t>人工智能系</t>
  </si>
  <si>
    <r>
      <rPr>
        <b/>
        <sz val="9"/>
        <rFont val="Times New Roman"/>
        <charset val="134"/>
      </rPr>
      <t>0811</t>
    </r>
    <r>
      <rPr>
        <b/>
        <sz val="9"/>
        <rFont val="宋体"/>
        <charset val="134"/>
      </rPr>
      <t>控制科学与工程、</t>
    </r>
    <r>
      <rPr>
        <b/>
        <sz val="9"/>
        <rFont val="Times New Roman"/>
        <charset val="134"/>
      </rPr>
      <t>0854</t>
    </r>
    <r>
      <rPr>
        <b/>
        <sz val="9"/>
        <rFont val="宋体"/>
        <charset val="134"/>
      </rPr>
      <t>电子信息</t>
    </r>
  </si>
  <si>
    <t>模式识别与智能系统、人工智能</t>
  </si>
  <si>
    <t>计算机系</t>
  </si>
  <si>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计算机科学与技术、</t>
    </r>
    <r>
      <rPr>
        <b/>
        <sz val="9"/>
        <rFont val="Times New Roman"/>
        <charset val="134"/>
      </rPr>
      <t>1405</t>
    </r>
    <r>
      <rPr>
        <b/>
        <sz val="9"/>
        <rFont val="宋体"/>
        <charset val="134"/>
      </rPr>
      <t>智能科学与技术、</t>
    </r>
    <r>
      <rPr>
        <b/>
        <sz val="9"/>
        <rFont val="Times New Roman"/>
        <charset val="134"/>
      </rPr>
      <t>0835</t>
    </r>
    <r>
      <rPr>
        <b/>
        <sz val="9"/>
        <rFont val="宋体"/>
        <charset val="134"/>
      </rPr>
      <t>软件工程</t>
    </r>
  </si>
  <si>
    <t>计算机科学与技术、人工智能、软件工程、网络工程、网络空间安全</t>
  </si>
  <si>
    <r>
      <rPr>
        <sz val="9"/>
        <rFont val="Times New Roman"/>
        <charset val="134"/>
      </rPr>
      <t>0812</t>
    </r>
    <r>
      <rPr>
        <sz val="9"/>
        <rFont val="宋体"/>
        <charset val="134"/>
      </rPr>
      <t>计算机科学与技术、</t>
    </r>
    <r>
      <rPr>
        <sz val="9"/>
        <rFont val="Times New Roman"/>
        <charset val="134"/>
      </rPr>
      <t>1405</t>
    </r>
    <r>
      <rPr>
        <sz val="9"/>
        <rFont val="宋体"/>
        <charset val="134"/>
      </rPr>
      <t>智能科学与技术、</t>
    </r>
    <r>
      <rPr>
        <sz val="9"/>
        <rFont val="Times New Roman"/>
        <charset val="134"/>
      </rPr>
      <t>0835</t>
    </r>
    <r>
      <rPr>
        <sz val="9"/>
        <rFont val="宋体"/>
        <charset val="134"/>
      </rPr>
      <t>软件工程</t>
    </r>
  </si>
  <si>
    <t>计算机科学与技术、人工智能、软件工程、网络空间安全</t>
  </si>
  <si>
    <t>网络空间安全系</t>
  </si>
  <si>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计算机科学与技术、</t>
    </r>
    <r>
      <rPr>
        <b/>
        <sz val="9"/>
        <rFont val="Times New Roman"/>
        <charset val="134"/>
      </rPr>
      <t>0835</t>
    </r>
    <r>
      <rPr>
        <b/>
        <sz val="9"/>
        <rFont val="宋体"/>
        <charset val="134"/>
      </rPr>
      <t>软件工程</t>
    </r>
  </si>
  <si>
    <t>计算机科学与技术、人工智能、软件工程、网络空间安全、密码学</t>
  </si>
  <si>
    <r>
      <rPr>
        <sz val="9"/>
        <rFont val="Times New Roman"/>
        <charset val="134"/>
      </rPr>
      <t>0812</t>
    </r>
    <r>
      <rPr>
        <sz val="9"/>
        <rFont val="宋体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宋体"/>
        <charset val="134"/>
      </rPr>
      <t>软件工程</t>
    </r>
  </si>
  <si>
    <t>计算机科学与技术、人工智能、软件工程、信息与通信工程、控制学科与工程、电子信息</t>
  </si>
  <si>
    <t>计算科学与电子学院</t>
  </si>
  <si>
    <t>统计系</t>
  </si>
  <si>
    <r>
      <rPr>
        <b/>
        <sz val="9"/>
        <rFont val="Times New Roman"/>
        <charset val="134"/>
      </rPr>
      <t>0701</t>
    </r>
    <r>
      <rPr>
        <b/>
        <sz val="9"/>
        <rFont val="宋体"/>
        <charset val="134"/>
      </rPr>
      <t>数学、</t>
    </r>
    <r>
      <rPr>
        <b/>
        <sz val="9"/>
        <rFont val="Times New Roman"/>
        <charset val="134"/>
      </rPr>
      <t>0714</t>
    </r>
    <r>
      <rPr>
        <b/>
        <sz val="9"/>
        <rFont val="宋体"/>
        <charset val="134"/>
      </rPr>
      <t>统计学</t>
    </r>
  </si>
  <si>
    <t>不区分二级学科</t>
  </si>
  <si>
    <r>
      <rPr>
        <sz val="9"/>
        <rFont val="宋体"/>
        <charset val="134"/>
      </rPr>
      <t>陈院长</t>
    </r>
    <r>
      <rPr>
        <sz val="9"/>
        <rFont val="Times New Roman"/>
        <charset val="134"/>
      </rPr>
      <t xml:space="preserve">
0731-58683584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15573263860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cqhy1127@aliyun.com</t>
    </r>
  </si>
  <si>
    <t>高等数学教研室</t>
  </si>
  <si>
    <r>
      <rPr>
        <sz val="9"/>
        <rFont val="Times New Roman"/>
        <charset val="134"/>
      </rPr>
      <t>0701</t>
    </r>
    <r>
      <rPr>
        <sz val="9"/>
        <rFont val="宋体"/>
        <charset val="134"/>
      </rPr>
      <t>数学、</t>
    </r>
    <r>
      <rPr>
        <sz val="9"/>
        <rFont val="Times New Roman"/>
        <charset val="134"/>
      </rPr>
      <t>0714</t>
    </r>
    <r>
      <rPr>
        <sz val="9"/>
        <rFont val="宋体"/>
        <charset val="134"/>
      </rPr>
      <t>统计学</t>
    </r>
  </si>
  <si>
    <t>大数据技术系</t>
  </si>
  <si>
    <r>
      <rPr>
        <b/>
        <sz val="9"/>
        <rFont val="Times New Roman"/>
        <charset val="134"/>
      </rPr>
      <t>0701</t>
    </r>
    <r>
      <rPr>
        <b/>
        <sz val="9"/>
        <rFont val="宋体"/>
        <charset val="134"/>
      </rPr>
      <t>数学、</t>
    </r>
    <r>
      <rPr>
        <b/>
        <sz val="9"/>
        <rFont val="Times New Roman"/>
        <charset val="134"/>
      </rPr>
      <t>0714</t>
    </r>
    <r>
      <rPr>
        <b/>
        <sz val="9"/>
        <rFont val="宋体"/>
        <charset val="134"/>
      </rPr>
      <t>统计学、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计算机科学与技术、</t>
    </r>
    <r>
      <rPr>
        <b/>
        <sz val="9"/>
        <rFont val="Times New Roman"/>
        <charset val="134"/>
      </rPr>
      <t>0835</t>
    </r>
    <r>
      <rPr>
        <b/>
        <sz val="9"/>
        <rFont val="宋体"/>
        <charset val="134"/>
      </rPr>
      <t>软件工程、</t>
    </r>
    <r>
      <rPr>
        <b/>
        <sz val="9"/>
        <rFont val="Times New Roman"/>
        <charset val="134"/>
      </rPr>
      <t>0854</t>
    </r>
    <r>
      <rPr>
        <b/>
        <sz val="9"/>
        <rFont val="宋体"/>
        <charset val="134"/>
      </rPr>
      <t>电子信息、</t>
    </r>
    <r>
      <rPr>
        <b/>
        <sz val="9"/>
        <rFont val="Times New Roman"/>
        <charset val="134"/>
      </rPr>
      <t>0710</t>
    </r>
    <r>
      <rPr>
        <b/>
        <sz val="9"/>
        <rFont val="宋体"/>
        <charset val="134"/>
      </rPr>
      <t>生物学</t>
    </r>
  </si>
  <si>
    <t>数学、统计学、计算机科学与技术、软件工程，不区分二级学科；电子信息、计算机科学与技术、软件工程、大数据技术与工程领域；生物学（生物信息工程限医药大数据、生物大数据方向）</t>
  </si>
  <si>
    <r>
      <rPr>
        <sz val="9"/>
        <rFont val="Times New Roman"/>
        <charset val="134"/>
      </rPr>
      <t>0701</t>
    </r>
    <r>
      <rPr>
        <sz val="9"/>
        <rFont val="宋体"/>
        <charset val="134"/>
      </rPr>
      <t>数学、</t>
    </r>
    <r>
      <rPr>
        <sz val="9"/>
        <rFont val="Times New Roman"/>
        <charset val="134"/>
      </rPr>
      <t>020208</t>
    </r>
    <r>
      <rPr>
        <sz val="9"/>
        <rFont val="宋体"/>
        <charset val="134"/>
      </rPr>
      <t>统计学、</t>
    </r>
    <r>
      <rPr>
        <sz val="9"/>
        <rFont val="Times New Roman"/>
        <charset val="134"/>
      </rPr>
      <t>0812</t>
    </r>
    <r>
      <rPr>
        <sz val="9"/>
        <rFont val="宋体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宋体"/>
        <charset val="134"/>
      </rPr>
      <t>软件工程、</t>
    </r>
    <r>
      <rPr>
        <sz val="9"/>
        <rFont val="Times New Roman"/>
        <charset val="134"/>
      </rPr>
      <t>0854</t>
    </r>
    <r>
      <rPr>
        <sz val="9"/>
        <rFont val="宋体"/>
        <charset val="134"/>
      </rPr>
      <t>电子信息</t>
    </r>
  </si>
  <si>
    <t>优先考虑算法、数据分析、人工智能等研究方向；有头部互联网公司算法、数据分析岗位工作经历者优先</t>
  </si>
  <si>
    <t>集成电路工程系</t>
  </si>
  <si>
    <r>
      <rPr>
        <b/>
        <sz val="9"/>
        <rFont val="Times New Roman"/>
        <charset val="134"/>
      </rPr>
      <t>0809</t>
    </r>
    <r>
      <rPr>
        <b/>
        <sz val="9"/>
        <rFont val="宋体"/>
        <charset val="134"/>
      </rPr>
      <t>电子科学与技术、</t>
    </r>
    <r>
      <rPr>
        <b/>
        <sz val="9"/>
        <rFont val="Times New Roman"/>
        <charset val="134"/>
      </rPr>
      <t>1401</t>
    </r>
    <r>
      <rPr>
        <b/>
        <sz val="9"/>
        <rFont val="宋体"/>
        <charset val="134"/>
      </rPr>
      <t>集成电路科学与工程、</t>
    </r>
    <r>
      <rPr>
        <b/>
        <sz val="9"/>
        <rFont val="Times New Roman"/>
        <charset val="134"/>
      </rPr>
      <t>0854</t>
    </r>
    <r>
      <rPr>
        <b/>
        <sz val="9"/>
        <rFont val="宋体"/>
        <charset val="134"/>
      </rPr>
      <t>电子信息、</t>
    </r>
    <r>
      <rPr>
        <b/>
        <sz val="9"/>
        <rFont val="Times New Roman"/>
        <charset val="134"/>
      </rPr>
      <t>0810</t>
    </r>
    <r>
      <rPr>
        <b/>
        <sz val="9"/>
        <rFont val="宋体"/>
        <charset val="134"/>
      </rPr>
      <t>信息与通信工程、</t>
    </r>
    <r>
      <rPr>
        <b/>
        <sz val="9"/>
        <rFont val="Times New Roman"/>
        <charset val="134"/>
      </rPr>
      <t>0702</t>
    </r>
    <r>
      <rPr>
        <b/>
        <sz val="9"/>
        <rFont val="宋体"/>
        <charset val="134"/>
      </rPr>
      <t>物理学</t>
    </r>
  </si>
  <si>
    <t>不区分二级学科，有电子背景优先</t>
  </si>
  <si>
    <t>智慧建造与能源工程学院</t>
  </si>
  <si>
    <t>建筑环境与能源应用工程系</t>
  </si>
  <si>
    <r>
      <rPr>
        <b/>
        <sz val="9"/>
        <rFont val="Times New Roman"/>
        <charset val="134"/>
      </rPr>
      <t>0814</t>
    </r>
    <r>
      <rPr>
        <b/>
        <sz val="9"/>
        <rFont val="宋体"/>
        <charset val="134"/>
      </rPr>
      <t>土木工程、</t>
    </r>
    <r>
      <rPr>
        <b/>
        <sz val="9"/>
        <rFont val="Times New Roman"/>
        <charset val="134"/>
      </rPr>
      <t>0858</t>
    </r>
    <r>
      <rPr>
        <b/>
        <sz val="9"/>
        <rFont val="宋体"/>
        <charset val="134"/>
      </rPr>
      <t>能源动力、</t>
    </r>
    <r>
      <rPr>
        <b/>
        <sz val="9"/>
        <rFont val="Times New Roman"/>
        <charset val="134"/>
      </rPr>
      <t>0817</t>
    </r>
    <r>
      <rPr>
        <b/>
        <sz val="9"/>
        <rFont val="宋体"/>
        <charset val="134"/>
      </rPr>
      <t>计算机科学与技术</t>
    </r>
  </si>
  <si>
    <t>建筑环境与能源应用、能源与动力、计算机科学与技术</t>
  </si>
  <si>
    <r>
      <rPr>
        <sz val="9"/>
        <rFont val="宋体"/>
        <charset val="134"/>
      </rPr>
      <t>李院长</t>
    </r>
    <r>
      <rPr>
        <sz val="9"/>
        <rFont val="Times New Roman"/>
        <charset val="134"/>
      </rPr>
      <t xml:space="preserve">                  0731-58680204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   13007449538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13007449538@163.com</t>
    </r>
  </si>
  <si>
    <t>智能建造系</t>
  </si>
  <si>
    <r>
      <rPr>
        <b/>
        <sz val="9"/>
        <rFont val="Times New Roman"/>
        <charset val="134"/>
      </rPr>
      <t>1256</t>
    </r>
    <r>
      <rPr>
        <b/>
        <sz val="9"/>
        <rFont val="宋体"/>
        <charset val="134"/>
      </rPr>
      <t>工程管理、</t>
    </r>
    <r>
      <rPr>
        <b/>
        <sz val="9"/>
        <rFont val="Times New Roman"/>
        <charset val="134"/>
      </rPr>
      <t>1201</t>
    </r>
    <r>
      <rPr>
        <b/>
        <sz val="9"/>
        <rFont val="宋体"/>
        <charset val="134"/>
      </rPr>
      <t>管理科学与工程、</t>
    </r>
    <r>
      <rPr>
        <b/>
        <sz val="9"/>
        <rFont val="Times New Roman"/>
        <charset val="134"/>
      </rPr>
      <t>1405</t>
    </r>
    <r>
      <rPr>
        <b/>
        <sz val="9"/>
        <rFont val="宋体"/>
        <charset val="134"/>
      </rPr>
      <t>智能科学与技术</t>
    </r>
  </si>
  <si>
    <t>工程管理、人工智能</t>
  </si>
  <si>
    <r>
      <rPr>
        <b/>
        <sz val="9"/>
        <rFont val="Times New Roman"/>
        <charset val="134"/>
      </rPr>
      <t>0813</t>
    </r>
    <r>
      <rPr>
        <b/>
        <sz val="9"/>
        <rFont val="宋体"/>
        <charset val="134"/>
      </rPr>
      <t>建筑学、</t>
    </r>
    <r>
      <rPr>
        <b/>
        <sz val="9"/>
        <rFont val="Times New Roman"/>
        <charset val="134"/>
      </rPr>
      <t>0814</t>
    </r>
    <r>
      <rPr>
        <b/>
        <sz val="9"/>
        <rFont val="宋体"/>
        <charset val="134"/>
      </rPr>
      <t>土木工程</t>
    </r>
  </si>
  <si>
    <t>建筑环境与能源应用、土木工程</t>
  </si>
  <si>
    <t>智能科学与工程学院</t>
  </si>
  <si>
    <t>智能工程系</t>
  </si>
  <si>
    <r>
      <rPr>
        <b/>
        <sz val="9"/>
        <rFont val="Times New Roman"/>
        <charset val="134"/>
      </rPr>
      <t>0801</t>
    </r>
    <r>
      <rPr>
        <b/>
        <sz val="9"/>
        <rFont val="宋体"/>
        <charset val="134"/>
      </rPr>
      <t>力学、</t>
    </r>
    <r>
      <rPr>
        <b/>
        <sz val="9"/>
        <rFont val="Times New Roman"/>
        <charset val="134"/>
      </rPr>
      <t>0802</t>
    </r>
    <r>
      <rPr>
        <b/>
        <sz val="9"/>
        <rFont val="宋体"/>
        <charset val="134"/>
      </rPr>
      <t>机械工程、</t>
    </r>
    <r>
      <rPr>
        <b/>
        <sz val="9"/>
        <rFont val="Times New Roman"/>
        <charset val="134"/>
      </rPr>
      <t>0804</t>
    </r>
    <r>
      <rPr>
        <b/>
        <sz val="9"/>
        <rFont val="宋体"/>
        <charset val="134"/>
      </rPr>
      <t>仪器科学与技术、</t>
    </r>
    <r>
      <rPr>
        <b/>
        <sz val="9"/>
        <rFont val="Times New Roman"/>
        <charset val="134"/>
      </rPr>
      <t>0805</t>
    </r>
    <r>
      <rPr>
        <b/>
        <sz val="9"/>
        <rFont val="宋体"/>
        <charset val="134"/>
      </rPr>
      <t>材料科学与工程</t>
    </r>
    <r>
      <rPr>
        <b/>
        <sz val="9"/>
        <rFont val="Times New Roman"/>
        <charset val="134"/>
      </rPr>
      <t>0807</t>
    </r>
    <r>
      <rPr>
        <b/>
        <sz val="9"/>
        <rFont val="宋体"/>
        <charset val="134"/>
      </rPr>
      <t>动力工程及工程热物理、</t>
    </r>
    <r>
      <rPr>
        <b/>
        <sz val="9"/>
        <rFont val="Times New Roman"/>
        <charset val="134"/>
      </rPr>
      <t>0808</t>
    </r>
    <r>
      <rPr>
        <b/>
        <sz val="9"/>
        <rFont val="宋体"/>
        <charset val="134"/>
      </rPr>
      <t>电气工程、</t>
    </r>
    <r>
      <rPr>
        <b/>
        <sz val="9"/>
        <rFont val="Times New Roman"/>
        <charset val="134"/>
      </rPr>
      <t>0809</t>
    </r>
    <r>
      <rPr>
        <b/>
        <sz val="9"/>
        <rFont val="宋体"/>
        <charset val="134"/>
      </rPr>
      <t>电子科学与技术、</t>
    </r>
    <r>
      <rPr>
        <b/>
        <sz val="9"/>
        <rFont val="Times New Roman"/>
        <charset val="134"/>
      </rPr>
      <t>0810</t>
    </r>
    <r>
      <rPr>
        <b/>
        <sz val="9"/>
        <rFont val="宋体"/>
        <charset val="134"/>
      </rPr>
      <t>信息与通信工程、</t>
    </r>
    <r>
      <rPr>
        <b/>
        <sz val="9"/>
        <rFont val="Times New Roman"/>
        <charset val="134"/>
      </rPr>
      <t>0811</t>
    </r>
    <r>
      <rPr>
        <b/>
        <sz val="9"/>
        <rFont val="宋体"/>
        <charset val="134"/>
      </rPr>
      <t>控制科学与工程、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</t>
    </r>
    <r>
      <rPr>
        <b/>
        <sz val="9"/>
        <rFont val="Times New Roman"/>
        <charset val="134"/>
      </rPr>
      <t>0823</t>
    </r>
    <r>
      <rPr>
        <b/>
        <sz val="9"/>
        <rFont val="宋体"/>
        <charset val="134"/>
      </rPr>
      <t>交通运输工程、</t>
    </r>
    <r>
      <rPr>
        <b/>
        <sz val="9"/>
        <rFont val="Times New Roman"/>
        <charset val="134"/>
      </rPr>
      <t>0824</t>
    </r>
    <r>
      <rPr>
        <b/>
        <sz val="9"/>
        <rFont val="宋体"/>
        <charset val="134"/>
      </rPr>
      <t>船舶与海洋工程</t>
    </r>
  </si>
  <si>
    <t>固体力学、机械制造及其自动化、机械电子工程、机械设计及理论、测试计量技术及仪器、材料加工工程、动力机械及工程、电机与电器、电力电子与电力传动、电工理论与新技术、电路与系统、微电子学与固体电子学、通信与信息系统、信号与信息处理、控制理论与控制工程、模式识别与智能系统、计算机应用技术、交通信息工程及控制、船舶与海洋结构物设计制造、轮机工程</t>
  </si>
  <si>
    <r>
      <rPr>
        <sz val="9"/>
        <rFont val="宋体"/>
        <charset val="134"/>
      </rPr>
      <t>胡院长</t>
    </r>
    <r>
      <rPr>
        <sz val="9"/>
        <rFont val="Times New Roman"/>
        <charset val="134"/>
      </rPr>
      <t xml:space="preserve">                  0731-58688969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13975268805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onlymyhui@126.com</t>
    </r>
  </si>
  <si>
    <t>机械制造实训部</t>
  </si>
  <si>
    <r>
      <rPr>
        <sz val="9"/>
        <rFont val="Times New Roman"/>
        <charset val="134"/>
      </rPr>
      <t>0802</t>
    </r>
    <r>
      <rPr>
        <sz val="9"/>
        <rFont val="宋体"/>
        <charset val="134"/>
      </rPr>
      <t>机械工程、</t>
    </r>
    <r>
      <rPr>
        <sz val="9"/>
        <rFont val="Times New Roman"/>
        <charset val="134"/>
      </rPr>
      <t>0807</t>
    </r>
    <r>
      <rPr>
        <sz val="9"/>
        <rFont val="宋体"/>
        <charset val="134"/>
      </rPr>
      <t>动力工程及工程热物理、</t>
    </r>
    <r>
      <rPr>
        <sz val="9"/>
        <rFont val="Times New Roman"/>
        <charset val="134"/>
      </rPr>
      <t>0855</t>
    </r>
    <r>
      <rPr>
        <sz val="9"/>
        <rFont val="宋体"/>
        <charset val="134"/>
      </rPr>
      <t>机械、</t>
    </r>
    <r>
      <rPr>
        <sz val="9"/>
        <rFont val="Times New Roman"/>
        <charset val="134"/>
      </rPr>
      <t>0858</t>
    </r>
    <r>
      <rPr>
        <sz val="9"/>
        <rFont val="宋体"/>
        <charset val="134"/>
      </rPr>
      <t>能源动力</t>
    </r>
  </si>
  <si>
    <t>机械制造及其自动化、机械电子工程、机械设计及理论、动力机械及工程、机械工程、智能制造技术、机器人工程、动力工程</t>
  </si>
  <si>
    <t>电工电子实训部</t>
  </si>
  <si>
    <r>
      <rPr>
        <sz val="9"/>
        <rFont val="Times New Roman"/>
        <charset val="134"/>
      </rPr>
      <t>0804</t>
    </r>
    <r>
      <rPr>
        <sz val="9"/>
        <rFont val="宋体"/>
        <charset val="134"/>
      </rPr>
      <t>仪器科学与技术、</t>
    </r>
    <r>
      <rPr>
        <sz val="9"/>
        <rFont val="Times New Roman"/>
        <charset val="134"/>
      </rPr>
      <t>0808</t>
    </r>
    <r>
      <rPr>
        <sz val="9"/>
        <rFont val="宋体"/>
        <charset val="134"/>
      </rPr>
      <t>电气工程、</t>
    </r>
    <r>
      <rPr>
        <sz val="9"/>
        <rFont val="Times New Roman"/>
        <charset val="134"/>
      </rPr>
      <t>0809</t>
    </r>
    <r>
      <rPr>
        <sz val="9"/>
        <rFont val="宋体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宋体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宋体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宋体"/>
        <charset val="134"/>
      </rPr>
      <t>计算机科学与技术、</t>
    </r>
    <r>
      <rPr>
        <sz val="9"/>
        <rFont val="Times New Roman"/>
        <charset val="134"/>
      </rPr>
      <t>0854</t>
    </r>
    <r>
      <rPr>
        <sz val="9"/>
        <rFont val="宋体"/>
        <charset val="134"/>
      </rPr>
      <t>电子信息、</t>
    </r>
    <r>
      <rPr>
        <sz val="9"/>
        <rFont val="Times New Roman"/>
        <charset val="134"/>
      </rPr>
      <t>0858</t>
    </r>
    <r>
      <rPr>
        <sz val="9"/>
        <rFont val="宋体"/>
        <charset val="134"/>
      </rPr>
      <t>能源动力</t>
    </r>
  </si>
  <si>
    <t>测试计量技术及仪器、电机与电器、电力电子与电力传动、电工理论与新技术、电路与系统、微电子学与固体电子学、通信与信息系统、信号与信息处理、控制理论与控制工程、模式识别与智能系统、计算机应用技术、通信工程、控制工程、电气工程、动力工程</t>
  </si>
  <si>
    <t>医学工程技术学院</t>
  </si>
  <si>
    <t>生物工程系</t>
  </si>
  <si>
    <r>
      <rPr>
        <b/>
        <sz val="9"/>
        <rFont val="Times New Roman"/>
        <charset val="134"/>
      </rPr>
      <t>0836</t>
    </r>
    <r>
      <rPr>
        <b/>
        <sz val="9"/>
        <rFont val="宋体"/>
        <charset val="134"/>
      </rPr>
      <t>生物工程、</t>
    </r>
    <r>
      <rPr>
        <b/>
        <sz val="9"/>
        <rFont val="Times New Roman"/>
        <charset val="134"/>
      </rPr>
      <t>0710</t>
    </r>
    <r>
      <rPr>
        <b/>
        <sz val="9"/>
        <rFont val="宋体"/>
        <charset val="134"/>
      </rPr>
      <t>生物学、</t>
    </r>
    <r>
      <rPr>
        <b/>
        <sz val="9"/>
        <rFont val="Times New Roman"/>
        <charset val="134"/>
      </rPr>
      <t>0831</t>
    </r>
    <r>
      <rPr>
        <b/>
        <sz val="9"/>
        <rFont val="宋体"/>
        <charset val="134"/>
      </rPr>
      <t>生物医学工程</t>
    </r>
  </si>
  <si>
    <t>生物工程、生物学、生物医学工程</t>
  </si>
  <si>
    <r>
      <rPr>
        <sz val="9"/>
        <rFont val="宋体"/>
        <charset val="134"/>
      </rPr>
      <t>张院长</t>
    </r>
    <r>
      <rPr>
        <sz val="9"/>
        <rFont val="Times New Roman"/>
        <charset val="134"/>
      </rPr>
      <t xml:space="preserve">
0731-58680125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15673274186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Mzhang_he@126.com</t>
    </r>
  </si>
  <si>
    <t>基础医学系</t>
  </si>
  <si>
    <r>
      <rPr>
        <b/>
        <sz val="9"/>
        <rFont val="Times New Roman"/>
        <charset val="134"/>
      </rPr>
      <t>1001</t>
    </r>
    <r>
      <rPr>
        <b/>
        <sz val="9"/>
        <rFont val="宋体"/>
        <charset val="134"/>
      </rPr>
      <t>基础医学、</t>
    </r>
    <r>
      <rPr>
        <b/>
        <sz val="9"/>
        <rFont val="Times New Roman"/>
        <charset val="134"/>
      </rPr>
      <t>1002</t>
    </r>
    <r>
      <rPr>
        <b/>
        <sz val="9"/>
        <rFont val="宋体"/>
        <charset val="134"/>
      </rPr>
      <t>临床医学</t>
    </r>
  </si>
  <si>
    <t>病理学与病理生理学、人体解剖与组织胚胎学、免疫学、病原生物学、放射医学人体生理学、医学生物化学与分子生物学、临床医学</t>
  </si>
  <si>
    <t>医学工程系</t>
  </si>
  <si>
    <r>
      <rPr>
        <b/>
        <sz val="9"/>
        <rFont val="Times New Roman"/>
        <charset val="134"/>
      </rPr>
      <t>1010</t>
    </r>
    <r>
      <rPr>
        <b/>
        <sz val="9"/>
        <rFont val="宋体"/>
        <charset val="134"/>
      </rPr>
      <t>医学技术、</t>
    </r>
    <r>
      <rPr>
        <b/>
        <sz val="9"/>
        <rFont val="Times New Roman"/>
        <charset val="134"/>
      </rPr>
      <t>1009</t>
    </r>
    <r>
      <rPr>
        <b/>
        <sz val="9"/>
        <rFont val="宋体"/>
        <charset val="134"/>
      </rPr>
      <t>特种医学、</t>
    </r>
    <r>
      <rPr>
        <b/>
        <sz val="9"/>
        <rFont val="Times New Roman"/>
        <charset val="134"/>
      </rPr>
      <t>0831</t>
    </r>
    <r>
      <rPr>
        <b/>
        <sz val="9"/>
        <rFont val="宋体"/>
        <charset val="134"/>
      </rPr>
      <t>生物医学工程、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计算机科学与技术、</t>
    </r>
    <r>
      <rPr>
        <b/>
        <sz val="9"/>
        <rFont val="Times New Roman"/>
        <charset val="134"/>
      </rPr>
      <t>0811</t>
    </r>
    <r>
      <rPr>
        <b/>
        <sz val="9"/>
        <rFont val="宋体"/>
        <charset val="134"/>
      </rPr>
      <t>控制科学与工程、</t>
    </r>
    <r>
      <rPr>
        <b/>
        <sz val="9"/>
        <rFont val="Times New Roman"/>
        <charset val="134"/>
      </rPr>
      <t>0804</t>
    </r>
    <r>
      <rPr>
        <b/>
        <sz val="9"/>
        <rFont val="宋体"/>
        <charset val="134"/>
      </rPr>
      <t>仪器科学与技术</t>
    </r>
  </si>
  <si>
    <t>医学技术（智能影像方向）、特种医学（医疗器械方向）、生物医学工程（医疗大数据方向）、计算机科学与技术（人工智能方向）、控制科学与工程（医学影像方向）、仪器科学与技术（医疗器械方向）</t>
  </si>
  <si>
    <t>医学技术系</t>
  </si>
  <si>
    <r>
      <rPr>
        <b/>
        <sz val="9"/>
        <rFont val="Times New Roman"/>
        <charset val="134"/>
      </rPr>
      <t>0831</t>
    </r>
    <r>
      <rPr>
        <b/>
        <sz val="9"/>
        <rFont val="宋体"/>
        <charset val="134"/>
      </rPr>
      <t>生物医学工程、</t>
    </r>
    <r>
      <rPr>
        <b/>
        <sz val="9"/>
        <rFont val="Times New Roman"/>
        <charset val="134"/>
      </rPr>
      <t xml:space="preserve">0803 </t>
    </r>
    <r>
      <rPr>
        <b/>
        <sz val="9"/>
        <rFont val="宋体"/>
        <charset val="134"/>
      </rPr>
      <t>光学工程、</t>
    </r>
    <r>
      <rPr>
        <b/>
        <sz val="9"/>
        <rFont val="Times New Roman"/>
        <charset val="134"/>
      </rPr>
      <t>1003</t>
    </r>
    <r>
      <rPr>
        <b/>
        <sz val="9"/>
        <rFont val="宋体"/>
        <charset val="134"/>
      </rPr>
      <t>口腔医学</t>
    </r>
  </si>
  <si>
    <t>生物医学工程、光学工程(生物医学方向）、口腔医学</t>
  </si>
  <si>
    <t>商学院</t>
  </si>
  <si>
    <t>数字经济系</t>
  </si>
  <si>
    <r>
      <rPr>
        <b/>
        <sz val="9"/>
        <rFont val="Times New Roman"/>
        <charset val="134"/>
      </rPr>
      <t>0201</t>
    </r>
    <r>
      <rPr>
        <b/>
        <sz val="9"/>
        <rFont val="宋体"/>
        <charset val="134"/>
      </rPr>
      <t>理论经济学、</t>
    </r>
    <r>
      <rPr>
        <b/>
        <sz val="9"/>
        <rFont val="Times New Roman"/>
        <charset val="134"/>
      </rPr>
      <t>0202</t>
    </r>
    <r>
      <rPr>
        <b/>
        <sz val="9"/>
        <rFont val="宋体"/>
        <charset val="134"/>
      </rPr>
      <t>应用经济学</t>
    </r>
  </si>
  <si>
    <t>数字经济、数量经济学、经济统计</t>
  </si>
  <si>
    <r>
      <rPr>
        <sz val="9"/>
        <rFont val="宋体"/>
        <charset val="134"/>
      </rPr>
      <t>刘院长</t>
    </r>
    <r>
      <rPr>
        <sz val="9"/>
        <rFont val="Times New Roman"/>
        <charset val="134"/>
      </rPr>
      <t xml:space="preserve">
13152699736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zhuguangl@126.com</t>
    </r>
  </si>
  <si>
    <t>商贸系</t>
  </si>
  <si>
    <r>
      <rPr>
        <b/>
        <sz val="9"/>
        <rFont val="宋体"/>
        <charset val="134"/>
      </rPr>
      <t>理论教师</t>
    </r>
  </si>
  <si>
    <r>
      <rPr>
        <b/>
        <sz val="9"/>
        <rFont val="宋体"/>
        <charset val="134"/>
      </rPr>
      <t>博士</t>
    </r>
  </si>
  <si>
    <r>
      <rPr>
        <b/>
        <sz val="9"/>
        <rFont val="Times New Roman"/>
        <charset val="134"/>
      </rPr>
      <t>0202</t>
    </r>
    <r>
      <rPr>
        <b/>
        <sz val="9"/>
        <rFont val="宋体"/>
        <charset val="134"/>
      </rPr>
      <t>应用经济学</t>
    </r>
  </si>
  <si>
    <r>
      <rPr>
        <b/>
        <sz val="9"/>
        <rFont val="宋体"/>
        <charset val="134"/>
      </rPr>
      <t>国际贸易、国际商务、数字贸易</t>
    </r>
  </si>
  <si>
    <t>会计系</t>
  </si>
  <si>
    <r>
      <rPr>
        <b/>
        <sz val="9"/>
        <rFont val="Times New Roman"/>
        <charset val="134"/>
      </rPr>
      <t>1202</t>
    </r>
    <r>
      <rPr>
        <b/>
        <sz val="9"/>
        <rFont val="宋体"/>
        <charset val="134"/>
      </rPr>
      <t>工商管理学</t>
    </r>
  </si>
  <si>
    <t>会计学（国际会计、环境会计与可持续发展、大数据会计等方向）、审计学（企业内部审计）</t>
  </si>
  <si>
    <t>大数据管理与物流工程系</t>
  </si>
  <si>
    <r>
      <rPr>
        <b/>
        <sz val="9"/>
        <rFont val="Times New Roman"/>
        <charset val="134"/>
      </rPr>
      <t>1201</t>
    </r>
    <r>
      <rPr>
        <b/>
        <sz val="9"/>
        <rFont val="宋体"/>
        <charset val="134"/>
      </rPr>
      <t>管理科学与工程、</t>
    </r>
    <r>
      <rPr>
        <b/>
        <sz val="9"/>
        <rFont val="Times New Roman"/>
        <charset val="134"/>
      </rPr>
      <t xml:space="preserve">1205 </t>
    </r>
    <r>
      <rPr>
        <b/>
        <sz val="9"/>
        <rFont val="宋体"/>
        <charset val="134"/>
      </rPr>
      <t>信息资源管理</t>
    </r>
  </si>
  <si>
    <t>管理科学与工程（质量工程、决策支持系统、物流系统调度优化、生产计划与调度方向）等</t>
  </si>
  <si>
    <t>外国语学院</t>
  </si>
  <si>
    <t>英语系</t>
  </si>
  <si>
    <r>
      <rPr>
        <b/>
        <sz val="9"/>
        <rFont val="Times New Roman"/>
        <charset val="134"/>
      </rPr>
      <t>0502</t>
    </r>
    <r>
      <rPr>
        <b/>
        <sz val="9"/>
        <rFont val="宋体"/>
        <charset val="134"/>
      </rPr>
      <t>外国语言文学</t>
    </r>
  </si>
  <si>
    <t>外国语言文学、中国语言文学（比较文学与世界文学方向）</t>
  </si>
  <si>
    <r>
      <rPr>
        <sz val="9"/>
        <rFont val="宋体"/>
        <charset val="134"/>
      </rPr>
      <t>王院长</t>
    </r>
    <r>
      <rPr>
        <sz val="9"/>
        <rFont val="Times New Roman"/>
        <charset val="134"/>
      </rPr>
      <t xml:space="preserve">                   0731-58688958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18163942718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boriswjy@126.com</t>
    </r>
  </si>
  <si>
    <t>商务英语系</t>
  </si>
  <si>
    <t>公共英语教学部</t>
  </si>
  <si>
    <r>
      <rPr>
        <sz val="9"/>
        <rFont val="Times New Roman"/>
        <charset val="134"/>
      </rPr>
      <t>0502</t>
    </r>
    <r>
      <rPr>
        <sz val="9"/>
        <rFont val="宋体"/>
        <charset val="134"/>
      </rPr>
      <t>外国语言文学</t>
    </r>
  </si>
  <si>
    <t>英语类专业</t>
  </si>
  <si>
    <t>设计艺术学院</t>
  </si>
  <si>
    <t>产品设计系</t>
  </si>
  <si>
    <r>
      <rPr>
        <b/>
        <sz val="9"/>
        <rFont val="Times New Roman"/>
        <charset val="134"/>
      </rPr>
      <t>1403</t>
    </r>
    <r>
      <rPr>
        <b/>
        <sz val="9"/>
        <rFont val="宋体"/>
        <charset val="134"/>
      </rPr>
      <t>设计学、</t>
    </r>
    <r>
      <rPr>
        <b/>
        <sz val="9"/>
        <rFont val="Times New Roman"/>
        <charset val="134"/>
      </rPr>
      <t>0802</t>
    </r>
    <r>
      <rPr>
        <b/>
        <sz val="9"/>
        <rFont val="宋体"/>
        <charset val="134"/>
      </rPr>
      <t>机械工程</t>
    </r>
  </si>
  <si>
    <t>产品设计、工业设计</t>
  </si>
  <si>
    <r>
      <rPr>
        <sz val="9"/>
        <rFont val="宋体"/>
        <charset val="134"/>
      </rPr>
      <t>陶书记</t>
    </r>
    <r>
      <rPr>
        <sz val="9"/>
        <rFont val="Times New Roman"/>
        <charset val="134"/>
      </rPr>
      <t xml:space="preserve">
13973270918</t>
    </r>
  </si>
  <si>
    <r>
      <rPr>
        <sz val="9"/>
        <rFont val="Times New Roman"/>
        <charset val="134"/>
      </rPr>
      <t>1403</t>
    </r>
    <r>
      <rPr>
        <sz val="9"/>
        <rFont val="宋体"/>
        <charset val="134"/>
      </rPr>
      <t>设计学、</t>
    </r>
    <r>
      <rPr>
        <sz val="9"/>
        <rFont val="Times New Roman"/>
        <charset val="134"/>
      </rPr>
      <t>0802</t>
    </r>
    <r>
      <rPr>
        <sz val="9"/>
        <rFont val="宋体"/>
        <charset val="134"/>
      </rPr>
      <t>机械工程、</t>
    </r>
    <r>
      <rPr>
        <sz val="9"/>
        <rFont val="Times New Roman"/>
        <charset val="134"/>
      </rPr>
      <t>0812</t>
    </r>
    <r>
      <rPr>
        <sz val="9"/>
        <rFont val="宋体"/>
        <charset val="134"/>
      </rPr>
      <t>计算机科学与技术</t>
    </r>
  </si>
  <si>
    <t>交互设计方向、工业设计、机械设计及自动化、计算机科学与技术、数字媒体艺术</t>
  </si>
  <si>
    <t>数字媒体艺术系</t>
  </si>
  <si>
    <r>
      <rPr>
        <b/>
        <sz val="9"/>
        <rFont val="Times New Roman"/>
        <charset val="134"/>
      </rPr>
      <t>1403</t>
    </r>
    <r>
      <rPr>
        <b/>
        <sz val="9"/>
        <rFont val="宋体"/>
        <charset val="134"/>
      </rPr>
      <t>设计学、</t>
    </r>
    <r>
      <rPr>
        <b/>
        <sz val="9"/>
        <rFont val="Times New Roman"/>
        <charset val="134"/>
      </rPr>
      <t>0812</t>
    </r>
    <r>
      <rPr>
        <b/>
        <sz val="9"/>
        <rFont val="宋体"/>
        <charset val="134"/>
      </rPr>
      <t>计算机科学与技术</t>
    </r>
  </si>
  <si>
    <t>数字媒体艺术、数字媒体技术、新媒体技术</t>
  </si>
  <si>
    <t>视觉传达设计系</t>
  </si>
  <si>
    <r>
      <rPr>
        <b/>
        <sz val="9"/>
        <rFont val="Times New Roman"/>
        <charset val="134"/>
      </rPr>
      <t>1403</t>
    </r>
    <r>
      <rPr>
        <b/>
        <sz val="9"/>
        <rFont val="宋体"/>
        <charset val="134"/>
      </rPr>
      <t>设计学</t>
    </r>
  </si>
  <si>
    <t>视觉传达设计</t>
  </si>
  <si>
    <t>马克思主义学院</t>
  </si>
  <si>
    <t>马克思主义基本原理教研室</t>
  </si>
  <si>
    <r>
      <rPr>
        <b/>
        <sz val="9"/>
        <rFont val="Times New Roman"/>
        <charset val="134"/>
      </rPr>
      <t>0101</t>
    </r>
    <r>
      <rPr>
        <b/>
        <sz val="9"/>
        <rFont val="宋体"/>
        <charset val="134"/>
      </rPr>
      <t>哲学</t>
    </r>
  </si>
  <si>
    <t>马克思主义哲学、伦理学、科学技术哲学</t>
  </si>
  <si>
    <r>
      <rPr>
        <sz val="9"/>
        <rFont val="宋体"/>
        <charset val="134"/>
      </rPr>
      <t>刘院长</t>
    </r>
    <r>
      <rPr>
        <sz val="9"/>
        <rFont val="Times New Roman"/>
        <charset val="134"/>
      </rPr>
      <t xml:space="preserve">
18774803688</t>
    </r>
  </si>
  <si>
    <t>中国近现代史纲要教研室</t>
  </si>
  <si>
    <r>
      <rPr>
        <b/>
        <sz val="9"/>
        <rFont val="Times New Roman"/>
        <charset val="134"/>
      </rPr>
      <t>0601</t>
    </r>
    <r>
      <rPr>
        <b/>
        <sz val="9"/>
        <rFont val="宋体"/>
        <charset val="134"/>
      </rPr>
      <t>历史学、</t>
    </r>
    <r>
      <rPr>
        <b/>
        <sz val="9"/>
        <rFont val="Times New Roman"/>
        <charset val="134"/>
      </rPr>
      <t>0712</t>
    </r>
    <r>
      <rPr>
        <b/>
        <sz val="9"/>
        <rFont val="宋体"/>
        <charset val="134"/>
      </rPr>
      <t>科学技术史、</t>
    </r>
    <r>
      <rPr>
        <b/>
        <sz val="9"/>
        <rFont val="Times New Roman"/>
        <charset val="134"/>
      </rPr>
      <t xml:space="preserve">1204 </t>
    </r>
    <r>
      <rPr>
        <b/>
        <sz val="9"/>
        <rFont val="宋体"/>
        <charset val="134"/>
      </rPr>
      <t>公共管理学</t>
    </r>
  </si>
  <si>
    <t>专门史（科技史）、科学技术史、公共管理</t>
  </si>
  <si>
    <r>
      <rPr>
        <sz val="9"/>
        <rFont val="宋体"/>
        <charset val="134"/>
      </rPr>
      <t>毛泽东思想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和中国特色社会主义理论体系概论教研室</t>
    </r>
  </si>
  <si>
    <r>
      <rPr>
        <b/>
        <sz val="9"/>
        <rFont val="Times New Roman"/>
        <charset val="134"/>
      </rPr>
      <t>0305</t>
    </r>
    <r>
      <rPr>
        <b/>
        <sz val="9"/>
        <rFont val="宋体"/>
        <charset val="134"/>
      </rPr>
      <t>马克思主义理论</t>
    </r>
  </si>
  <si>
    <t>马克思主义理论（科技思想研究优先）</t>
  </si>
  <si>
    <t>卓越工程师学院</t>
  </si>
  <si>
    <t>创新创业教育</t>
  </si>
  <si>
    <r>
      <rPr>
        <b/>
        <sz val="9"/>
        <rFont val="Times New Roman"/>
        <charset val="134"/>
      </rPr>
      <t>0401</t>
    </r>
    <r>
      <rPr>
        <b/>
        <sz val="9"/>
        <rFont val="宋体"/>
        <charset val="134"/>
      </rPr>
      <t>教育学、</t>
    </r>
    <r>
      <rPr>
        <b/>
        <sz val="9"/>
        <rFont val="Times New Roman"/>
        <charset val="134"/>
      </rPr>
      <t xml:space="preserve">0712 </t>
    </r>
    <r>
      <rPr>
        <b/>
        <sz val="9"/>
        <rFont val="宋体"/>
        <charset val="134"/>
      </rPr>
      <t>科学技术史</t>
    </r>
  </si>
  <si>
    <t>创新创业教育方向、科学技术史教育方向</t>
  </si>
  <si>
    <r>
      <rPr>
        <sz val="9"/>
        <rFont val="宋体"/>
        <charset val="134"/>
      </rPr>
      <t>黄院长</t>
    </r>
    <r>
      <rPr>
        <sz val="9"/>
        <rFont val="Times New Roman"/>
        <charset val="134"/>
      </rPr>
      <t xml:space="preserve">
0731-58688985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15616273368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csu707@163.com</t>
    </r>
  </si>
  <si>
    <t>体育科学与工程学院</t>
  </si>
  <si>
    <t>大球教研室</t>
  </si>
  <si>
    <r>
      <rPr>
        <b/>
        <sz val="9"/>
        <rFont val="Times New Roman"/>
        <charset val="134"/>
      </rPr>
      <t>0403</t>
    </r>
    <r>
      <rPr>
        <b/>
        <sz val="9"/>
        <rFont val="宋体"/>
        <charset val="134"/>
      </rPr>
      <t>体育学</t>
    </r>
  </si>
  <si>
    <r>
      <rPr>
        <b/>
        <sz val="9"/>
        <rFont val="宋体"/>
        <charset val="134"/>
      </rPr>
      <t>体育教育训练学、体育人文社会学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</t>
    </r>
    <r>
      <rPr>
        <b/>
        <sz val="9"/>
        <rFont val="Times New Roman"/>
        <charset val="134"/>
      </rPr>
      <t>1</t>
    </r>
    <r>
      <rPr>
        <b/>
        <sz val="9"/>
        <rFont val="宋体"/>
        <charset val="134"/>
      </rPr>
      <t>）原则上要求本科或硕士阶段获得省级比赛或全国比赛前三名；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</t>
    </r>
    <r>
      <rPr>
        <b/>
        <sz val="9"/>
        <rFont val="Times New Roman"/>
        <charset val="134"/>
      </rPr>
      <t>2</t>
    </r>
    <r>
      <rPr>
        <b/>
        <sz val="9"/>
        <rFont val="宋体"/>
        <charset val="134"/>
      </rPr>
      <t>）国家一级及以上级别运动员或以第一作者身份在</t>
    </r>
    <r>
      <rPr>
        <b/>
        <sz val="9"/>
        <rFont val="Times New Roman"/>
        <charset val="134"/>
      </rPr>
      <t>CSSCI</t>
    </r>
    <r>
      <rPr>
        <b/>
        <sz val="9"/>
        <rFont val="宋体"/>
        <charset val="134"/>
      </rPr>
      <t>期刊发表论文者优先考虑。</t>
    </r>
  </si>
  <si>
    <r>
      <rPr>
        <sz val="9"/>
        <rFont val="宋体"/>
        <charset val="134"/>
      </rPr>
      <t>段院长</t>
    </r>
    <r>
      <rPr>
        <sz val="9"/>
        <rFont val="Times New Roman"/>
        <charset val="134"/>
      </rPr>
      <t xml:space="preserve">                  0731-58680397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13807329108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370171992@qq.com</t>
    </r>
  </si>
  <si>
    <r>
      <rPr>
        <sz val="9"/>
        <rFont val="Times New Roman"/>
        <charset val="134"/>
      </rPr>
      <t>0403</t>
    </r>
    <r>
      <rPr>
        <sz val="9"/>
        <rFont val="宋体"/>
        <charset val="134"/>
      </rPr>
      <t>体育学</t>
    </r>
  </si>
  <si>
    <t>小球教研室</t>
  </si>
  <si>
    <t>拳操教研室</t>
  </si>
  <si>
    <t>合计</t>
  </si>
  <si>
    <t>注：长沙研究院招聘计划单列。研究院位于长沙市岳麓高新区，设有新能源汽车创新研究院（岳麓院区）、卓越工程师学院（岳麓院区）、长沙湖工科技发展有限公司，专注于科学研究、人才培养与成果转化。</t>
  </si>
  <si>
    <t>湖南工程学院2025年学院申报情况一览表</t>
  </si>
  <si>
    <t>专任教师规划数</t>
  </si>
  <si>
    <t>专任教师（不含辅导员）</t>
  </si>
  <si>
    <t>学生总数</t>
  </si>
  <si>
    <t>生师比</t>
  </si>
  <si>
    <t>2025年退休数</t>
  </si>
  <si>
    <t>2026年退休数</t>
  </si>
  <si>
    <t>2025-2026年退休数</t>
  </si>
  <si>
    <t>需求数</t>
  </si>
  <si>
    <t>教研室</t>
  </si>
  <si>
    <t>现有博士</t>
  </si>
  <si>
    <t>现有硕士</t>
  </si>
  <si>
    <t>计划数（人）</t>
  </si>
  <si>
    <t>专业、方向</t>
  </si>
  <si>
    <t>申报合计</t>
  </si>
  <si>
    <t>建议引进</t>
  </si>
  <si>
    <t>建议合计</t>
  </si>
  <si>
    <t>电气工程</t>
  </si>
  <si>
    <t>13</t>
  </si>
  <si>
    <t>6</t>
  </si>
  <si>
    <t>自动化</t>
  </si>
  <si>
    <t>控制科学与工程、计算机科学与技术</t>
  </si>
  <si>
    <t>实验教师(申请适当放宽本硕毕业学校要求)</t>
  </si>
  <si>
    <t>控制科学与工程</t>
  </si>
  <si>
    <t>控制理论与控制工程、检测技术与自动化装置、系统工程、模式识别与智能系统、导航、制导与控制等</t>
  </si>
  <si>
    <t>电子信息工程</t>
  </si>
  <si>
    <t>电子科学与技术、信息与通信工程</t>
  </si>
  <si>
    <t>实验教师（申请适当放宽本硕毕业学校要求）</t>
  </si>
  <si>
    <t>电子科学与技术</t>
  </si>
  <si>
    <t xml:space="preserve">电路与系统、通信与信息系统、信号与信息处理等
</t>
  </si>
  <si>
    <t>新能源工程</t>
  </si>
  <si>
    <t>3</t>
  </si>
  <si>
    <t>机器人工程</t>
  </si>
  <si>
    <t>实验中心</t>
  </si>
  <si>
    <t>0</t>
  </si>
  <si>
    <t>10</t>
  </si>
  <si>
    <t>电气工程、控制科学与工程、电子科学与技术</t>
  </si>
  <si>
    <t>电机与电器、电力系统及其自动化、高电压与绝缘技术、电力电子与电力传动、电工理论与新技术、测试计量技术及仪器、精密仪器及机械、控制理论与控制工程、检测技术与自动化装置、系统工程、模式识别与智能系统、导航、制导与控制、物理电子学、电路与系统、微电子学与固体电子学、电磁场与微波技术、 等</t>
  </si>
  <si>
    <t>材料成型教研室</t>
  </si>
  <si>
    <t>机械工程、材料科学与工程、力学</t>
  </si>
  <si>
    <t>材料科学与工程学科限制为材料加工方向</t>
  </si>
  <si>
    <t>工业工程教研室</t>
  </si>
  <si>
    <t>管理科学与工程、人工智能相关</t>
  </si>
  <si>
    <t>工业工程、人工智能相关</t>
  </si>
  <si>
    <t>机械电子工程教研室</t>
  </si>
  <si>
    <t>机械工程、电气工程、控制科学与工程、计算机科学与技术、人工智能</t>
  </si>
  <si>
    <t>机制教研室</t>
  </si>
  <si>
    <t>机械工程、力学</t>
  </si>
  <si>
    <t>电气工程、控制科学与工程、计算机科学与技术、人工智能</t>
  </si>
  <si>
    <t>能源动力</t>
  </si>
  <si>
    <t>纺织工程</t>
  </si>
  <si>
    <t>纺织科学与工程、材料科学与工程、轻工技术与工程</t>
  </si>
  <si>
    <t>包括纺织工程、纺织材料与纺织品设计、纺织化学与染整工程、材料学、材料加工工程、制浆造纸工程、皮革化学与工程</t>
  </si>
  <si>
    <t>包括纺织工程、纺织材料与纺织品设计、纺织化学与染整工程、材料学、材料加工工程</t>
  </si>
  <si>
    <t>服装与服饰设计教研室</t>
  </si>
  <si>
    <t>纺织科学与工程、艺术学、设计学</t>
  </si>
  <si>
    <t>服装设计与工程、美术学、设计史论、时尚与染织设计、服装与服饰设计</t>
  </si>
  <si>
    <t>服装设计与工程</t>
  </si>
  <si>
    <t>纺织科学与工程/设计学</t>
  </si>
  <si>
    <t>纺织工程/服装相关方向</t>
  </si>
  <si>
    <t>非织造材料与工程</t>
  </si>
  <si>
    <t>纺织科学与工程</t>
  </si>
  <si>
    <t>表演教研室</t>
  </si>
  <si>
    <t>艺术学</t>
  </si>
  <si>
    <t>化学工程与工艺</t>
  </si>
  <si>
    <t>工学</t>
  </si>
  <si>
    <t>0817化学工程与技术（本科化学工程与工艺专业，入职后可承担化工制图、分离工程等专业课程教学）0703有机化学（有机合成），1007药学</t>
  </si>
  <si>
    <t>应用化学</t>
  </si>
  <si>
    <t>理学、工学</t>
  </si>
  <si>
    <t>0703化学；0805材料科学与工程；0806冶金工程；0817 化学工程与技术；研究方向：表界面工程、腐蚀与防护、涂料与涂层技术；0703分析化学（仪器分析方向）</t>
  </si>
  <si>
    <t>材料化学（高分子材料方向）</t>
  </si>
  <si>
    <t>0805 材料科学与工程、070305高分子化学与物理；研究方向：功能高分子材料与器件、高分子复合材料、生物医用大分子</t>
  </si>
  <si>
    <t>材料化学（新能源材料方向）</t>
  </si>
  <si>
    <t>理学，工学</t>
  </si>
  <si>
    <t>0805 材料科学与工程、0806 冶金工程、0703 化学，研究方向为新能源材料</t>
  </si>
  <si>
    <t>轻化工程教研室</t>
  </si>
  <si>
    <t>0821 纺织科学与工程、0822 轻工技术与工程，研究方向为染整技术，染整助剂</t>
  </si>
  <si>
    <t>通信工程教研室</t>
  </si>
  <si>
    <t>信息与通信工程</t>
  </si>
  <si>
    <t>通信与信息系统、信号与信息处理、</t>
  </si>
  <si>
    <t>人工智能教研室</t>
  </si>
  <si>
    <t>控制科学与工程
电子信息</t>
  </si>
  <si>
    <t>模式识别与智能系统
人工智能</t>
  </si>
  <si>
    <t>计算机科学与技术教研室</t>
  </si>
  <si>
    <t>计算机科学与技术、人工智能、软件工程</t>
  </si>
  <si>
    <t>网络空间安全教研室</t>
  </si>
  <si>
    <t>计算机科学与技术、软件工程</t>
  </si>
  <si>
    <t>计算机科学与技术、人工智能、软件工程、网络空间安全、密码</t>
  </si>
  <si>
    <t>计算机实验中心</t>
  </si>
  <si>
    <t>实验教师（含网络中心1人）</t>
  </si>
  <si>
    <t>数字经济</t>
  </si>
  <si>
    <t>应用经济学</t>
  </si>
  <si>
    <t>数字经济、数量经济、经济统计</t>
  </si>
  <si>
    <t>国际经济与贸易</t>
  </si>
  <si>
    <t>国际贸易、国际商务、数字贸易</t>
  </si>
  <si>
    <t>会计学</t>
  </si>
  <si>
    <t>管理学</t>
  </si>
  <si>
    <t>电子商务</t>
  </si>
  <si>
    <t>工商管理（跨国企业经营、中国企业管理模式、质量管理等）</t>
  </si>
  <si>
    <t>大数据管理与应用</t>
  </si>
  <si>
    <t>管理科学与工程（质量工程、决策支持系统、物流系统调度优化、生产计划与调度等方向）</t>
  </si>
  <si>
    <t>统计教研室</t>
  </si>
  <si>
    <t>数学、统计学</t>
  </si>
  <si>
    <t>大数据教研室</t>
  </si>
  <si>
    <t>数学、统计学、计算机科学与技术、软件工程，电子信息、生物学、生物信息工程</t>
  </si>
  <si>
    <t>数学、统计学、计算机科学与技术、软件工程不区分二级学科，电子信息为计算机技术、软件工程、大数据技术与工程三个领域；生物学、生物信息工程限医药大数据、生物大数据方向</t>
  </si>
  <si>
    <t>数学、统计学、计算机科学与技术、软件工程、电子信息</t>
  </si>
  <si>
    <t>信息与计算科学教研室</t>
  </si>
  <si>
    <t>数学、统计学、计算机科学与技术、软件工程、系统科学、电子信息（计算机技术、软件工程）</t>
  </si>
  <si>
    <t>数学、统计学、计算机科学与技术、软件工程不区分二级学科，电子信息为计算机技术、软件工程两个个领域</t>
  </si>
  <si>
    <t>大学物理教研室</t>
  </si>
  <si>
    <t>物理学、天文学</t>
  </si>
  <si>
    <t>物理电子教研室</t>
  </si>
  <si>
    <t>物理学、电子科学与技术、集成电路科学与工程、电子信息、信息与通信工程、材料科学与工程</t>
  </si>
  <si>
    <t>大学物理实验中心</t>
  </si>
  <si>
    <t xml:space="preserve">25(公共外语课教师未计算在内)   </t>
  </si>
  <si>
    <t>英语</t>
  </si>
  <si>
    <t>外国语言文学</t>
  </si>
  <si>
    <t>商务英语</t>
  </si>
  <si>
    <t>大学英语</t>
  </si>
  <si>
    <t>智慧建筑与能源工程学院</t>
  </si>
  <si>
    <t>土木工程教研室</t>
  </si>
  <si>
    <t>教育部公布的硕博士专业目录一级学科目录</t>
  </si>
  <si>
    <t>教育部公布的硕博士专业目录二级学科目录</t>
  </si>
  <si>
    <t>土木工程</t>
  </si>
  <si>
    <t>道路与桥梁、岩土工程</t>
  </si>
  <si>
    <t>建筑环境与能源应用工程教研室</t>
  </si>
  <si>
    <t>土木工程、能源动力、计算机科学与工程</t>
  </si>
  <si>
    <t>建筑环境与能源应用、能源与动力、计算机科学与工程</t>
  </si>
  <si>
    <t>智能建造教研室</t>
  </si>
  <si>
    <t>工程管理、管理科学与工程、人工智能</t>
  </si>
  <si>
    <t>建筑学</t>
  </si>
  <si>
    <t>建筑学、人居环境科学与技术</t>
  </si>
  <si>
    <t>城乡规划、人居环境科学与技术</t>
  </si>
  <si>
    <t>实验室教研室</t>
  </si>
  <si>
    <t>硕士、博士</t>
  </si>
  <si>
    <t>建筑学、土木工程</t>
  </si>
  <si>
    <t>建筑环境与能源应用、建筑学（一级注册建筑师证或规划师证）、土木工程</t>
  </si>
  <si>
    <t>产品设计</t>
  </si>
  <si>
    <t>设计学、机械工程</t>
  </si>
  <si>
    <t>设计学、机械工程、计算机科学与技术</t>
  </si>
  <si>
    <t>交互设计方向、机械设计及自动化、计算机科学与技术</t>
  </si>
  <si>
    <t>数字媒体艺术</t>
  </si>
  <si>
    <t>设计学、计算机科学与技术</t>
  </si>
  <si>
    <t>设计学</t>
  </si>
  <si>
    <t>马克思主义学院（人文社会科学部）</t>
  </si>
  <si>
    <t>马克思主义基本原理</t>
  </si>
  <si>
    <t>0101哲学</t>
  </si>
  <si>
    <t>010101 马克思主义哲学，010105 伦理学，010108 科学技术哲学</t>
  </si>
  <si>
    <t>近代史纲要教研室</t>
  </si>
  <si>
    <t>0601历史学、07理学</t>
  </si>
  <si>
    <t>060105 专门史（科技史）、0712 科学技术史</t>
  </si>
  <si>
    <t>毛泽东思想和中国特色社会主义理论体系概论教研室</t>
  </si>
  <si>
    <t>4</t>
  </si>
  <si>
    <t>03法学</t>
  </si>
  <si>
    <t>0305马克思主义理论（科技思想研究优先）</t>
  </si>
  <si>
    <t>体育学(0403)</t>
  </si>
  <si>
    <r>
      <rPr>
        <b/>
        <sz val="9"/>
        <color rgb="FF1717FF"/>
        <rFont val="宋体"/>
        <charset val="134"/>
        <scheme val="minor"/>
      </rPr>
      <t xml:space="preserve">体育教育训练学( 040303)、体育人文社会学（040301）
</t>
    </r>
    <r>
      <rPr>
        <sz val="9"/>
        <color rgb="FF1717FF"/>
        <rFont val="宋体"/>
        <charset val="134"/>
        <scheme val="minor"/>
      </rPr>
      <t xml:space="preserve">（1）原则上要求本科或硕士阶段获得省级比赛或全国比赛前三名；
（2）国家一级及以上级别运动员或以第一作者身份在CSSCI期刊发表论文者优先考虑。 </t>
    </r>
  </si>
  <si>
    <t xml:space="preserve">0801 力学 
0802 机械工程                                                                                       
0804 仪器科学与技术                0805 材料科学与工程0807 动力工程及工程热   物理 
0808 电气工程
0809 电子科学与技术
0810 信息与通信工程
0811 控制科学与工程
0812 计算机科学与技术0823 交通运输工程
0824 船舶与海洋工程 </t>
  </si>
  <si>
    <t>固体力学；
机械制造及其自动化、机械电子工程、机械设计及理论；
测试计量技术及仪器；
材料加工工程；
动力机械及工程；
电机与电器、电力电子与电力传动、电工理论与新技术；
电路与系统、微电子学与固体电子学；
通信与信息系统、信号与信息处理；
控制理论与控制工程、模式识别与智能系统；
计算机应用技术；
交通信息工程及控制；
船舶与海洋结构物设计制造、轮机工程</t>
  </si>
  <si>
    <t>0802 机械工程                                               0805 材料科学与工程0807 动力工程及工程热   物理 
0855 机械                             0858 能源动力</t>
  </si>
  <si>
    <t>机械制造及其自动化、机械电子工程、机械设计及理论；
材料加工工程；
动力机械及工程；
机械工程、智能制造技术、机器人工程；
动力工程</t>
  </si>
  <si>
    <t>0804 仪器科学与技术                
0808 电气工程
0809 电子科学与技术
0810 信息与通信工程
0811 控制科学与工程
0812 计算机科学与技术0854 电子信息    
0858 能源动力</t>
  </si>
  <si>
    <t>测试计量技术及仪器；
电机与电器、电力电子与电力传动、电工理论与新技术；
电路与系统、微电子学与固体电子学；
通信与信息系统、信号与信息处理；
控制理论与控制工程、模式识别与智能系统；
计算机应用技术；
通信工程、 控制工程；
电气工程、动力工程</t>
  </si>
  <si>
    <t>创新创业学院</t>
  </si>
  <si>
    <t>教育学</t>
  </si>
  <si>
    <t>创业教育</t>
  </si>
  <si>
    <t>机关部门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</si>
</sst>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1717FF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9"/>
      <color rgb="FF1717FF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1717FF"/>
      <name val="宋体"/>
      <charset val="134"/>
      <scheme val="minor"/>
    </font>
    <font>
      <b/>
      <sz val="9"/>
      <color rgb="FF1717FF"/>
      <name val="宋体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1717FF"/>
      <name val="宋体"/>
      <charset val="134"/>
    </font>
    <font>
      <sz val="9"/>
      <color rgb="FF1717FF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0" borderId="0">
      <protection locked="0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0" fontId="6" fillId="0" borderId="3" xfId="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0" fontId="6" fillId="0" borderId="4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top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176" fontId="27" fillId="0" borderId="14" xfId="0" applyNumberFormat="1" applyFont="1" applyFill="1" applyBorder="1" applyAlignment="1">
      <alignment horizontal="center" vertical="center" wrapText="1"/>
    </xf>
    <xf numFmtId="49" fontId="26" fillId="0" borderId="13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16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8CBAD"/>
      <color rgb="001717FF"/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pane ySplit="3" topLeftCell="A60" activePane="bottomLeft" state="frozen"/>
      <selection/>
      <selection pane="bottomLeft" activeCell="A56" sqref="A56:A60"/>
    </sheetView>
  </sheetViews>
  <sheetFormatPr defaultColWidth="9" defaultRowHeight="15.6"/>
  <cols>
    <col min="1" max="1" width="9.3" style="108" customWidth="1"/>
    <col min="2" max="2" width="13" style="110" customWidth="1"/>
    <col min="3" max="3" width="9.73333333333333" style="111" customWidth="1"/>
    <col min="4" max="4" width="8.08333333333333" style="111" customWidth="1"/>
    <col min="5" max="5" width="7.2" style="111" customWidth="1"/>
    <col min="6" max="6" width="6.2" style="111" customWidth="1"/>
    <col min="7" max="7" width="27.6666666666667" style="111" customWidth="1"/>
    <col min="8" max="8" width="38.775" style="111" customWidth="1"/>
    <col min="9" max="9" width="12.1" style="108" customWidth="1"/>
    <col min="10" max="16384" width="9" style="108"/>
  </cols>
  <sheetData>
    <row r="1" ht="32" customHeight="1" spans="1:9">
      <c r="A1" s="112" t="s">
        <v>0</v>
      </c>
      <c r="B1" s="113"/>
      <c r="C1" s="113"/>
      <c r="D1" s="113"/>
      <c r="E1" s="113"/>
      <c r="F1" s="113"/>
      <c r="G1" s="113"/>
      <c r="H1" s="113"/>
      <c r="I1" s="113"/>
    </row>
    <row r="2" ht="18" customHeight="1" spans="1:9">
      <c r="A2" s="114" t="s">
        <v>1</v>
      </c>
      <c r="B2" s="115" t="s">
        <v>2</v>
      </c>
      <c r="C2" s="115" t="s">
        <v>3</v>
      </c>
      <c r="D2" s="115" t="s">
        <v>4</v>
      </c>
      <c r="E2" s="116" t="s">
        <v>5</v>
      </c>
      <c r="F2" s="117"/>
      <c r="G2" s="115" t="s">
        <v>6</v>
      </c>
      <c r="H2" s="118" t="s">
        <v>7</v>
      </c>
      <c r="I2" s="126" t="s">
        <v>8</v>
      </c>
    </row>
    <row r="3" ht="19" customHeight="1" spans="1:9">
      <c r="A3" s="119"/>
      <c r="B3" s="120"/>
      <c r="C3" s="120"/>
      <c r="D3" s="120"/>
      <c r="E3" s="121" t="s">
        <v>9</v>
      </c>
      <c r="F3" s="121" t="s">
        <v>10</v>
      </c>
      <c r="G3" s="120"/>
      <c r="H3" s="122"/>
      <c r="I3" s="136"/>
    </row>
    <row r="4" s="108" customFormat="1" ht="37" customHeight="1" spans="1:9">
      <c r="A4" s="123" t="s">
        <v>11</v>
      </c>
      <c r="B4" s="124" t="s">
        <v>12</v>
      </c>
      <c r="C4" s="125" t="s">
        <v>13</v>
      </c>
      <c r="D4" s="126" t="s">
        <v>9</v>
      </c>
      <c r="E4" s="127">
        <v>3</v>
      </c>
      <c r="F4" s="128" t="s">
        <v>14</v>
      </c>
      <c r="G4" s="129" t="s">
        <v>15</v>
      </c>
      <c r="H4" s="126" t="s">
        <v>16</v>
      </c>
      <c r="I4" s="123" t="s">
        <v>17</v>
      </c>
    </row>
    <row r="5" ht="47" customHeight="1" spans="1:9">
      <c r="A5" s="130"/>
      <c r="B5" s="124" t="s">
        <v>18</v>
      </c>
      <c r="C5" s="125" t="s">
        <v>13</v>
      </c>
      <c r="D5" s="126" t="s">
        <v>9</v>
      </c>
      <c r="E5" s="131">
        <v>2</v>
      </c>
      <c r="F5" s="128" t="s">
        <v>14</v>
      </c>
      <c r="G5" s="129" t="s">
        <v>19</v>
      </c>
      <c r="H5" s="126" t="s">
        <v>20</v>
      </c>
      <c r="I5" s="130"/>
    </row>
    <row r="6" ht="29" customHeight="1" spans="1:9">
      <c r="A6" s="130"/>
      <c r="B6" s="124" t="s">
        <v>21</v>
      </c>
      <c r="C6" s="125" t="s">
        <v>13</v>
      </c>
      <c r="D6" s="126" t="s">
        <v>9</v>
      </c>
      <c r="E6" s="131">
        <v>1</v>
      </c>
      <c r="F6" s="128" t="s">
        <v>14</v>
      </c>
      <c r="G6" s="129" t="s">
        <v>22</v>
      </c>
      <c r="H6" s="126" t="s">
        <v>23</v>
      </c>
      <c r="I6" s="130"/>
    </row>
    <row r="7" ht="84" customHeight="1" spans="1:9">
      <c r="A7" s="130"/>
      <c r="B7" s="124" t="s">
        <v>24</v>
      </c>
      <c r="C7" s="123" t="s">
        <v>25</v>
      </c>
      <c r="D7" s="124" t="s">
        <v>10</v>
      </c>
      <c r="E7" s="132" t="s">
        <v>14</v>
      </c>
      <c r="F7" s="133">
        <v>3</v>
      </c>
      <c r="G7" s="130" t="s">
        <v>26</v>
      </c>
      <c r="H7" s="124" t="s">
        <v>27</v>
      </c>
      <c r="I7" s="130"/>
    </row>
    <row r="8" ht="40" customHeight="1" spans="1:9">
      <c r="A8" s="123" t="s">
        <v>28</v>
      </c>
      <c r="B8" s="124" t="s">
        <v>29</v>
      </c>
      <c r="C8" s="125" t="s">
        <v>13</v>
      </c>
      <c r="D8" s="126" t="s">
        <v>9</v>
      </c>
      <c r="E8" s="131">
        <v>2</v>
      </c>
      <c r="F8" s="128" t="s">
        <v>14</v>
      </c>
      <c r="G8" s="129" t="s">
        <v>30</v>
      </c>
      <c r="H8" s="126" t="s">
        <v>31</v>
      </c>
      <c r="I8" s="123" t="s">
        <v>32</v>
      </c>
    </row>
    <row r="9" ht="30" customHeight="1" spans="1:9">
      <c r="A9" s="123"/>
      <c r="B9" s="124" t="s">
        <v>33</v>
      </c>
      <c r="C9" s="125" t="s">
        <v>34</v>
      </c>
      <c r="D9" s="126" t="s">
        <v>9</v>
      </c>
      <c r="E9" s="131">
        <v>1</v>
      </c>
      <c r="F9" s="128" t="s">
        <v>14</v>
      </c>
      <c r="G9" s="129" t="s">
        <v>35</v>
      </c>
      <c r="H9" s="126" t="s">
        <v>36</v>
      </c>
      <c r="I9" s="123"/>
    </row>
    <row r="10" ht="24" customHeight="1" spans="1:9">
      <c r="A10" s="123"/>
      <c r="B10" s="124" t="s">
        <v>37</v>
      </c>
      <c r="C10" s="125" t="s">
        <v>13</v>
      </c>
      <c r="D10" s="126" t="s">
        <v>9</v>
      </c>
      <c r="E10" s="131">
        <v>1</v>
      </c>
      <c r="F10" s="128" t="s">
        <v>14</v>
      </c>
      <c r="G10" s="129" t="s">
        <v>38</v>
      </c>
      <c r="H10" s="126" t="s">
        <v>36</v>
      </c>
      <c r="I10" s="123"/>
    </row>
    <row r="11" ht="27" customHeight="1" spans="1:9">
      <c r="A11" s="123"/>
      <c r="B11" s="124" t="s">
        <v>24</v>
      </c>
      <c r="C11" s="123" t="s">
        <v>25</v>
      </c>
      <c r="D11" s="124" t="s">
        <v>10</v>
      </c>
      <c r="E11" s="132" t="s">
        <v>14</v>
      </c>
      <c r="F11" s="133">
        <v>1</v>
      </c>
      <c r="G11" s="130" t="s">
        <v>39</v>
      </c>
      <c r="H11" s="124" t="s">
        <v>36</v>
      </c>
      <c r="I11" s="123"/>
    </row>
    <row r="12" ht="29" customHeight="1" spans="1:9">
      <c r="A12" s="123" t="s">
        <v>40</v>
      </c>
      <c r="B12" s="124" t="s">
        <v>41</v>
      </c>
      <c r="C12" s="125" t="s">
        <v>42</v>
      </c>
      <c r="D12" s="134" t="s">
        <v>9</v>
      </c>
      <c r="E12" s="127">
        <v>1</v>
      </c>
      <c r="F12" s="128" t="s">
        <v>14</v>
      </c>
      <c r="G12" s="129" t="s">
        <v>43</v>
      </c>
      <c r="H12" s="126" t="s">
        <v>44</v>
      </c>
      <c r="I12" s="123" t="s">
        <v>45</v>
      </c>
    </row>
    <row r="13" ht="24" customHeight="1" spans="1:9">
      <c r="A13" s="130"/>
      <c r="B13" s="124" t="s">
        <v>46</v>
      </c>
      <c r="C13" s="126" t="s">
        <v>13</v>
      </c>
      <c r="D13" s="134" t="s">
        <v>9</v>
      </c>
      <c r="E13" s="131">
        <v>1</v>
      </c>
      <c r="F13" s="128" t="s">
        <v>14</v>
      </c>
      <c r="G13" s="129" t="s">
        <v>47</v>
      </c>
      <c r="H13" s="126" t="s">
        <v>48</v>
      </c>
      <c r="I13" s="130"/>
    </row>
    <row r="14" ht="20" customHeight="1" spans="1:9">
      <c r="A14" s="130"/>
      <c r="B14" s="124" t="s">
        <v>49</v>
      </c>
      <c r="C14" s="126" t="s">
        <v>13</v>
      </c>
      <c r="D14" s="134" t="s">
        <v>9</v>
      </c>
      <c r="E14" s="127">
        <v>1</v>
      </c>
      <c r="F14" s="128" t="s">
        <v>14</v>
      </c>
      <c r="G14" s="129" t="s">
        <v>50</v>
      </c>
      <c r="H14" s="126" t="s">
        <v>51</v>
      </c>
      <c r="I14" s="130"/>
    </row>
    <row r="15" ht="22" customHeight="1" spans="1:9">
      <c r="A15" s="130"/>
      <c r="B15" s="132"/>
      <c r="C15" s="124" t="s">
        <v>25</v>
      </c>
      <c r="D15" s="124" t="s">
        <v>10</v>
      </c>
      <c r="E15" s="132" t="s">
        <v>14</v>
      </c>
      <c r="F15" s="135">
        <v>1</v>
      </c>
      <c r="G15" s="130" t="s">
        <v>52</v>
      </c>
      <c r="H15" s="124" t="s">
        <v>51</v>
      </c>
      <c r="I15" s="130"/>
    </row>
    <row r="16" ht="20" customHeight="1" spans="1:9">
      <c r="A16" s="130"/>
      <c r="B16" s="124" t="s">
        <v>53</v>
      </c>
      <c r="C16" s="126" t="s">
        <v>13</v>
      </c>
      <c r="D16" s="126" t="s">
        <v>9</v>
      </c>
      <c r="E16" s="127">
        <v>1</v>
      </c>
      <c r="F16" s="132" t="s">
        <v>14</v>
      </c>
      <c r="G16" s="129" t="s">
        <v>54</v>
      </c>
      <c r="H16" s="126" t="s">
        <v>55</v>
      </c>
      <c r="I16" s="130"/>
    </row>
    <row r="17" ht="71" customHeight="1" spans="1:9">
      <c r="A17" s="123" t="s">
        <v>56</v>
      </c>
      <c r="B17" s="124" t="s">
        <v>57</v>
      </c>
      <c r="C17" s="125" t="s">
        <v>42</v>
      </c>
      <c r="D17" s="126" t="s">
        <v>9</v>
      </c>
      <c r="E17" s="127">
        <v>2</v>
      </c>
      <c r="F17" s="128" t="s">
        <v>14</v>
      </c>
      <c r="G17" s="129" t="s">
        <v>58</v>
      </c>
      <c r="H17" s="125" t="s">
        <v>59</v>
      </c>
      <c r="I17" s="123" t="s">
        <v>60</v>
      </c>
    </row>
    <row r="18" ht="34" customHeight="1" spans="1:9">
      <c r="A18" s="130"/>
      <c r="B18" s="124" t="s">
        <v>61</v>
      </c>
      <c r="C18" s="125" t="s">
        <v>13</v>
      </c>
      <c r="D18" s="126" t="s">
        <v>9</v>
      </c>
      <c r="E18" s="127">
        <v>1</v>
      </c>
      <c r="F18" s="128" t="s">
        <v>14</v>
      </c>
      <c r="G18" s="129" t="s">
        <v>43</v>
      </c>
      <c r="H18" s="125" t="s">
        <v>62</v>
      </c>
      <c r="I18" s="130"/>
    </row>
    <row r="19" s="109" customFormat="1" ht="28" customHeight="1" spans="1:9">
      <c r="A19" s="123" t="s">
        <v>63</v>
      </c>
      <c r="B19" s="124" t="s">
        <v>64</v>
      </c>
      <c r="C19" s="125" t="s">
        <v>13</v>
      </c>
      <c r="D19" s="125" t="s">
        <v>9</v>
      </c>
      <c r="E19" s="127">
        <v>1</v>
      </c>
      <c r="F19" s="128" t="s">
        <v>14</v>
      </c>
      <c r="G19" s="129" t="s">
        <v>65</v>
      </c>
      <c r="H19" s="125" t="s">
        <v>66</v>
      </c>
      <c r="I19" s="123" t="s">
        <v>67</v>
      </c>
    </row>
    <row r="20" s="109" customFormat="1" ht="27" customHeight="1" spans="1:9">
      <c r="A20" s="130"/>
      <c r="B20" s="124" t="s">
        <v>68</v>
      </c>
      <c r="C20" s="125" t="s">
        <v>13</v>
      </c>
      <c r="D20" s="126" t="s">
        <v>9</v>
      </c>
      <c r="E20" s="131">
        <v>3</v>
      </c>
      <c r="F20" s="128" t="s">
        <v>14</v>
      </c>
      <c r="G20" s="129" t="s">
        <v>69</v>
      </c>
      <c r="H20" s="125" t="s">
        <v>70</v>
      </c>
      <c r="I20" s="130"/>
    </row>
    <row r="21" s="109" customFormat="1" ht="29" customHeight="1" spans="1:9">
      <c r="A21" s="130"/>
      <c r="B21" s="124" t="s">
        <v>71</v>
      </c>
      <c r="C21" s="125" t="s">
        <v>13</v>
      </c>
      <c r="D21" s="126" t="s">
        <v>9</v>
      </c>
      <c r="E21" s="127">
        <v>2</v>
      </c>
      <c r="F21" s="128" t="s">
        <v>14</v>
      </c>
      <c r="G21" s="129" t="s">
        <v>72</v>
      </c>
      <c r="H21" s="125" t="s">
        <v>73</v>
      </c>
      <c r="I21" s="130"/>
    </row>
    <row r="22" ht="29" customHeight="1" spans="1:9">
      <c r="A22" s="130"/>
      <c r="B22" s="132"/>
      <c r="C22" s="123" t="s">
        <v>13</v>
      </c>
      <c r="D22" s="124" t="s">
        <v>10</v>
      </c>
      <c r="E22" s="132" t="s">
        <v>14</v>
      </c>
      <c r="F22" s="133">
        <v>1</v>
      </c>
      <c r="G22" s="130" t="s">
        <v>74</v>
      </c>
      <c r="H22" s="123" t="s">
        <v>75</v>
      </c>
      <c r="I22" s="130"/>
    </row>
    <row r="23" s="109" customFormat="1" ht="30" customHeight="1" spans="1:9">
      <c r="A23" s="130"/>
      <c r="B23" s="124" t="s">
        <v>76</v>
      </c>
      <c r="C23" s="125" t="s">
        <v>13</v>
      </c>
      <c r="D23" s="125" t="s">
        <v>9</v>
      </c>
      <c r="E23" s="131">
        <v>2</v>
      </c>
      <c r="F23" s="128" t="s">
        <v>14</v>
      </c>
      <c r="G23" s="129" t="s">
        <v>77</v>
      </c>
      <c r="H23" s="125" t="s">
        <v>78</v>
      </c>
      <c r="I23" s="130"/>
    </row>
    <row r="24" s="108" customFormat="1" ht="34" customHeight="1" spans="1:9">
      <c r="A24" s="130"/>
      <c r="B24" s="124" t="s">
        <v>24</v>
      </c>
      <c r="C24" s="123" t="s">
        <v>25</v>
      </c>
      <c r="D24" s="123" t="s">
        <v>10</v>
      </c>
      <c r="E24" s="130" t="s">
        <v>14</v>
      </c>
      <c r="F24" s="133">
        <v>2</v>
      </c>
      <c r="G24" s="130" t="s">
        <v>79</v>
      </c>
      <c r="H24" s="123" t="s">
        <v>80</v>
      </c>
      <c r="I24" s="130"/>
    </row>
    <row r="25" ht="27" customHeight="1" spans="1:9">
      <c r="A25" s="123" t="s">
        <v>81</v>
      </c>
      <c r="B25" s="124" t="s">
        <v>82</v>
      </c>
      <c r="C25" s="125" t="s">
        <v>13</v>
      </c>
      <c r="D25" s="126" t="s">
        <v>9</v>
      </c>
      <c r="E25" s="127">
        <v>1</v>
      </c>
      <c r="F25" s="128" t="s">
        <v>14</v>
      </c>
      <c r="G25" s="129" t="s">
        <v>83</v>
      </c>
      <c r="H25" s="125" t="s">
        <v>84</v>
      </c>
      <c r="I25" s="123" t="s">
        <v>85</v>
      </c>
    </row>
    <row r="26" ht="23" customHeight="1" spans="1:9">
      <c r="A26" s="130"/>
      <c r="B26" s="124" t="s">
        <v>86</v>
      </c>
      <c r="C26" s="125" t="s">
        <v>13</v>
      </c>
      <c r="D26" s="126" t="s">
        <v>9</v>
      </c>
      <c r="E26" s="131">
        <v>3</v>
      </c>
      <c r="F26" s="128" t="s">
        <v>14</v>
      </c>
      <c r="G26" s="129" t="s">
        <v>83</v>
      </c>
      <c r="H26" s="125" t="s">
        <v>84</v>
      </c>
      <c r="I26" s="146"/>
    </row>
    <row r="27" ht="24" customHeight="1" spans="1:9">
      <c r="A27" s="130"/>
      <c r="B27" s="132"/>
      <c r="C27" s="123" t="s">
        <v>13</v>
      </c>
      <c r="D27" s="124" t="s">
        <v>10</v>
      </c>
      <c r="E27" s="132" t="s">
        <v>14</v>
      </c>
      <c r="F27" s="133">
        <v>1</v>
      </c>
      <c r="G27" s="130" t="s">
        <v>87</v>
      </c>
      <c r="H27" s="123" t="s">
        <v>84</v>
      </c>
      <c r="I27" s="146"/>
    </row>
    <row r="28" ht="50" customHeight="1" spans="1:9">
      <c r="A28" s="130"/>
      <c r="B28" s="124" t="s">
        <v>88</v>
      </c>
      <c r="C28" s="125" t="s">
        <v>13</v>
      </c>
      <c r="D28" s="126" t="s">
        <v>9</v>
      </c>
      <c r="E28" s="131">
        <v>3</v>
      </c>
      <c r="F28" s="128" t="s">
        <v>14</v>
      </c>
      <c r="G28" s="129" t="s">
        <v>89</v>
      </c>
      <c r="H28" s="125" t="s">
        <v>90</v>
      </c>
      <c r="I28" s="146"/>
    </row>
    <row r="29" ht="32" customHeight="1" spans="1:9">
      <c r="A29" s="130"/>
      <c r="B29" s="132"/>
      <c r="C29" s="123" t="s">
        <v>42</v>
      </c>
      <c r="D29" s="124" t="s">
        <v>10</v>
      </c>
      <c r="E29" s="132" t="s">
        <v>14</v>
      </c>
      <c r="F29" s="133">
        <v>1</v>
      </c>
      <c r="G29" s="130" t="s">
        <v>91</v>
      </c>
      <c r="H29" s="123" t="s">
        <v>92</v>
      </c>
      <c r="I29" s="146"/>
    </row>
    <row r="30" ht="36" customHeight="1" spans="1:9">
      <c r="A30" s="130"/>
      <c r="B30" s="124" t="s">
        <v>93</v>
      </c>
      <c r="C30" s="125" t="s">
        <v>13</v>
      </c>
      <c r="D30" s="126" t="s">
        <v>9</v>
      </c>
      <c r="E30" s="131">
        <v>3</v>
      </c>
      <c r="F30" s="128" t="s">
        <v>14</v>
      </c>
      <c r="G30" s="129" t="s">
        <v>94</v>
      </c>
      <c r="H30" s="126" t="s">
        <v>95</v>
      </c>
      <c r="I30" s="146"/>
    </row>
    <row r="31" ht="36" customHeight="1" spans="1:9">
      <c r="A31" s="123" t="s">
        <v>96</v>
      </c>
      <c r="B31" s="124" t="s">
        <v>97</v>
      </c>
      <c r="C31" s="126" t="s">
        <v>13</v>
      </c>
      <c r="D31" s="126" t="s">
        <v>9</v>
      </c>
      <c r="E31" s="127">
        <v>1</v>
      </c>
      <c r="F31" s="128" t="s">
        <v>14</v>
      </c>
      <c r="G31" s="136" t="s">
        <v>98</v>
      </c>
      <c r="H31" s="126" t="s">
        <v>99</v>
      </c>
      <c r="I31" s="123" t="s">
        <v>100</v>
      </c>
    </row>
    <row r="32" ht="34" customHeight="1" spans="1:9">
      <c r="A32" s="130"/>
      <c r="B32" s="124" t="s">
        <v>101</v>
      </c>
      <c r="C32" s="126" t="s">
        <v>13</v>
      </c>
      <c r="D32" s="126" t="s">
        <v>9</v>
      </c>
      <c r="E32" s="131">
        <v>2</v>
      </c>
      <c r="F32" s="128" t="s">
        <v>14</v>
      </c>
      <c r="G32" s="136" t="s">
        <v>102</v>
      </c>
      <c r="H32" s="126" t="s">
        <v>103</v>
      </c>
      <c r="I32" s="130"/>
    </row>
    <row r="33" ht="37" customHeight="1" spans="1:9">
      <c r="A33" s="130"/>
      <c r="B33" s="124" t="s">
        <v>24</v>
      </c>
      <c r="C33" s="126" t="s">
        <v>25</v>
      </c>
      <c r="D33" s="126" t="s">
        <v>9</v>
      </c>
      <c r="E33" s="131">
        <v>1</v>
      </c>
      <c r="F33" s="128" t="s">
        <v>14</v>
      </c>
      <c r="G33" s="136" t="s">
        <v>104</v>
      </c>
      <c r="H33" s="126" t="s">
        <v>105</v>
      </c>
      <c r="I33" s="130"/>
    </row>
    <row r="34" s="108" customFormat="1" ht="97" customHeight="1" spans="1:9">
      <c r="A34" s="123" t="s">
        <v>106</v>
      </c>
      <c r="B34" s="124" t="s">
        <v>107</v>
      </c>
      <c r="C34" s="125" t="s">
        <v>13</v>
      </c>
      <c r="D34" s="125" t="s">
        <v>9</v>
      </c>
      <c r="E34" s="131">
        <v>4</v>
      </c>
      <c r="F34" s="128" t="s">
        <v>14</v>
      </c>
      <c r="G34" s="129" t="s">
        <v>108</v>
      </c>
      <c r="H34" s="125" t="s">
        <v>109</v>
      </c>
      <c r="I34" s="123" t="s">
        <v>110</v>
      </c>
    </row>
    <row r="35" ht="46" customHeight="1" spans="1:9">
      <c r="A35" s="130"/>
      <c r="B35" s="124" t="s">
        <v>111</v>
      </c>
      <c r="C35" s="123" t="s">
        <v>25</v>
      </c>
      <c r="D35" s="123" t="s">
        <v>10</v>
      </c>
      <c r="E35" s="130" t="s">
        <v>14</v>
      </c>
      <c r="F35" s="133">
        <v>1</v>
      </c>
      <c r="G35" s="130" t="s">
        <v>112</v>
      </c>
      <c r="H35" s="123" t="s">
        <v>113</v>
      </c>
      <c r="I35" s="130"/>
    </row>
    <row r="36" ht="66" customHeight="1" spans="1:9">
      <c r="A36" s="130"/>
      <c r="B36" s="124" t="s">
        <v>114</v>
      </c>
      <c r="C36" s="123" t="s">
        <v>25</v>
      </c>
      <c r="D36" s="123" t="s">
        <v>10</v>
      </c>
      <c r="E36" s="130" t="s">
        <v>14</v>
      </c>
      <c r="F36" s="133">
        <v>2</v>
      </c>
      <c r="G36" s="130" t="s">
        <v>115</v>
      </c>
      <c r="H36" s="137" t="s">
        <v>116</v>
      </c>
      <c r="I36" s="130"/>
    </row>
    <row r="37" ht="27" customHeight="1" spans="1:9">
      <c r="A37" s="123" t="s">
        <v>117</v>
      </c>
      <c r="B37" s="124" t="s">
        <v>118</v>
      </c>
      <c r="C37" s="125" t="s">
        <v>42</v>
      </c>
      <c r="D37" s="126" t="s">
        <v>9</v>
      </c>
      <c r="E37" s="127">
        <v>1</v>
      </c>
      <c r="F37" s="128" t="s">
        <v>14</v>
      </c>
      <c r="G37" s="129" t="s">
        <v>119</v>
      </c>
      <c r="H37" s="125" t="s">
        <v>120</v>
      </c>
      <c r="I37" s="123" t="s">
        <v>121</v>
      </c>
    </row>
    <row r="38" ht="49" customHeight="1" spans="1:9">
      <c r="A38" s="130"/>
      <c r="B38" s="124" t="s">
        <v>122</v>
      </c>
      <c r="C38" s="125" t="s">
        <v>13</v>
      </c>
      <c r="D38" s="126" t="s">
        <v>9</v>
      </c>
      <c r="E38" s="127">
        <v>2</v>
      </c>
      <c r="F38" s="128" t="s">
        <v>14</v>
      </c>
      <c r="G38" s="129" t="s">
        <v>123</v>
      </c>
      <c r="H38" s="125" t="s">
        <v>124</v>
      </c>
      <c r="I38" s="146"/>
    </row>
    <row r="39" ht="58" customHeight="1" spans="1:9">
      <c r="A39" s="130"/>
      <c r="B39" s="124" t="s">
        <v>125</v>
      </c>
      <c r="C39" s="125" t="s">
        <v>13</v>
      </c>
      <c r="D39" s="126" t="s">
        <v>9</v>
      </c>
      <c r="E39" s="127">
        <v>4</v>
      </c>
      <c r="F39" s="128" t="s">
        <v>14</v>
      </c>
      <c r="G39" s="129" t="s">
        <v>126</v>
      </c>
      <c r="H39" s="125" t="s">
        <v>127</v>
      </c>
      <c r="I39" s="146"/>
    </row>
    <row r="40" ht="31" customHeight="1" spans="1:9">
      <c r="A40" s="130"/>
      <c r="B40" s="124" t="s">
        <v>128</v>
      </c>
      <c r="C40" s="125" t="s">
        <v>42</v>
      </c>
      <c r="D40" s="126" t="s">
        <v>9</v>
      </c>
      <c r="E40" s="127">
        <v>2</v>
      </c>
      <c r="F40" s="128" t="s">
        <v>14</v>
      </c>
      <c r="G40" s="129" t="s">
        <v>129</v>
      </c>
      <c r="H40" s="125" t="s">
        <v>130</v>
      </c>
      <c r="I40" s="146"/>
    </row>
    <row r="41" ht="28" customHeight="1" spans="1:9">
      <c r="A41" s="124" t="s">
        <v>131</v>
      </c>
      <c r="B41" s="124" t="s">
        <v>132</v>
      </c>
      <c r="C41" s="126" t="s">
        <v>13</v>
      </c>
      <c r="D41" s="126" t="s">
        <v>9</v>
      </c>
      <c r="E41" s="127">
        <v>1</v>
      </c>
      <c r="F41" s="128" t="s">
        <v>14</v>
      </c>
      <c r="G41" s="136" t="s">
        <v>133</v>
      </c>
      <c r="H41" s="126" t="s">
        <v>134</v>
      </c>
      <c r="I41" s="130" t="s">
        <v>135</v>
      </c>
    </row>
    <row r="42" ht="37" customHeight="1" spans="1:9">
      <c r="A42" s="124"/>
      <c r="B42" s="124" t="s">
        <v>136</v>
      </c>
      <c r="C42" s="136" t="s">
        <v>137</v>
      </c>
      <c r="D42" s="136" t="s">
        <v>138</v>
      </c>
      <c r="E42" s="127">
        <v>1</v>
      </c>
      <c r="F42" s="128" t="s">
        <v>14</v>
      </c>
      <c r="G42" s="136" t="s">
        <v>139</v>
      </c>
      <c r="H42" s="136" t="s">
        <v>140</v>
      </c>
      <c r="I42" s="130"/>
    </row>
    <row r="43" ht="28" customHeight="1" spans="1:9">
      <c r="A43" s="132"/>
      <c r="B43" s="124" t="s">
        <v>141</v>
      </c>
      <c r="C43" s="126" t="s">
        <v>13</v>
      </c>
      <c r="D43" s="126" t="s">
        <v>9</v>
      </c>
      <c r="E43" s="127">
        <v>1</v>
      </c>
      <c r="F43" s="128" t="s">
        <v>14</v>
      </c>
      <c r="G43" s="136" t="s">
        <v>142</v>
      </c>
      <c r="H43" s="126" t="s">
        <v>143</v>
      </c>
      <c r="I43" s="146"/>
    </row>
    <row r="44" ht="39" customHeight="1" spans="1:9">
      <c r="A44" s="132"/>
      <c r="B44" s="124" t="s">
        <v>144</v>
      </c>
      <c r="C44" s="126" t="s">
        <v>13</v>
      </c>
      <c r="D44" s="126" t="s">
        <v>9</v>
      </c>
      <c r="E44" s="127">
        <v>1</v>
      </c>
      <c r="F44" s="128" t="s">
        <v>14</v>
      </c>
      <c r="G44" s="136" t="s">
        <v>145</v>
      </c>
      <c r="H44" s="126" t="s">
        <v>146</v>
      </c>
      <c r="I44" s="146"/>
    </row>
    <row r="45" ht="33" customHeight="1" spans="1:9">
      <c r="A45" s="123" t="s">
        <v>147</v>
      </c>
      <c r="B45" s="124" t="s">
        <v>148</v>
      </c>
      <c r="C45" s="125" t="s">
        <v>13</v>
      </c>
      <c r="D45" s="126" t="s">
        <v>9</v>
      </c>
      <c r="E45" s="127">
        <v>1</v>
      </c>
      <c r="F45" s="128" t="s">
        <v>14</v>
      </c>
      <c r="G45" s="129" t="s">
        <v>149</v>
      </c>
      <c r="H45" s="125" t="s">
        <v>150</v>
      </c>
      <c r="I45" s="123" t="s">
        <v>151</v>
      </c>
    </row>
    <row r="46" ht="32" customHeight="1" spans="1:9">
      <c r="A46" s="130"/>
      <c r="B46" s="124" t="s">
        <v>152</v>
      </c>
      <c r="C46" s="125" t="s">
        <v>13</v>
      </c>
      <c r="D46" s="126" t="s">
        <v>9</v>
      </c>
      <c r="E46" s="131">
        <v>1</v>
      </c>
      <c r="F46" s="128" t="s">
        <v>14</v>
      </c>
      <c r="G46" s="129" t="s">
        <v>149</v>
      </c>
      <c r="H46" s="125" t="s">
        <v>150</v>
      </c>
      <c r="I46" s="130"/>
    </row>
    <row r="47" ht="35" customHeight="1" spans="1:9">
      <c r="A47" s="130"/>
      <c r="B47" s="124" t="s">
        <v>153</v>
      </c>
      <c r="C47" s="123" t="s">
        <v>13</v>
      </c>
      <c r="D47" s="124" t="s">
        <v>10</v>
      </c>
      <c r="E47" s="132" t="s">
        <v>14</v>
      </c>
      <c r="F47" s="133">
        <v>2</v>
      </c>
      <c r="G47" s="130" t="s">
        <v>154</v>
      </c>
      <c r="H47" s="123" t="s">
        <v>155</v>
      </c>
      <c r="I47" s="130"/>
    </row>
    <row r="48" ht="28" customHeight="1" spans="1:9">
      <c r="A48" s="123" t="s">
        <v>156</v>
      </c>
      <c r="B48" s="124" t="s">
        <v>157</v>
      </c>
      <c r="C48" s="125" t="s">
        <v>13</v>
      </c>
      <c r="D48" s="126" t="s">
        <v>9</v>
      </c>
      <c r="E48" s="127">
        <v>1</v>
      </c>
      <c r="F48" s="128" t="s">
        <v>14</v>
      </c>
      <c r="G48" s="129" t="s">
        <v>158</v>
      </c>
      <c r="H48" s="126" t="s">
        <v>159</v>
      </c>
      <c r="I48" s="123" t="s">
        <v>160</v>
      </c>
    </row>
    <row r="49" ht="32" customHeight="1" spans="1:9">
      <c r="A49" s="130"/>
      <c r="B49" s="132"/>
      <c r="C49" s="123" t="s">
        <v>25</v>
      </c>
      <c r="D49" s="124" t="s">
        <v>10</v>
      </c>
      <c r="E49" s="132" t="s">
        <v>14</v>
      </c>
      <c r="F49" s="135">
        <v>1</v>
      </c>
      <c r="G49" s="130" t="s">
        <v>161</v>
      </c>
      <c r="H49" s="124" t="s">
        <v>162</v>
      </c>
      <c r="I49" s="146"/>
    </row>
    <row r="50" ht="25" customHeight="1" spans="1:9">
      <c r="A50" s="130"/>
      <c r="B50" s="124" t="s">
        <v>163</v>
      </c>
      <c r="C50" s="125" t="s">
        <v>13</v>
      </c>
      <c r="D50" s="126" t="s">
        <v>9</v>
      </c>
      <c r="E50" s="131">
        <v>2</v>
      </c>
      <c r="F50" s="128" t="s">
        <v>14</v>
      </c>
      <c r="G50" s="129" t="s">
        <v>164</v>
      </c>
      <c r="H50" s="126" t="s">
        <v>165</v>
      </c>
      <c r="I50" s="146"/>
    </row>
    <row r="51" ht="24" customHeight="1" spans="1:9">
      <c r="A51" s="130"/>
      <c r="B51" s="124" t="s">
        <v>166</v>
      </c>
      <c r="C51" s="125" t="s">
        <v>13</v>
      </c>
      <c r="D51" s="126" t="s">
        <v>9</v>
      </c>
      <c r="E51" s="131">
        <v>1</v>
      </c>
      <c r="F51" s="128" t="s">
        <v>14</v>
      </c>
      <c r="G51" s="129" t="s">
        <v>167</v>
      </c>
      <c r="H51" s="126" t="s">
        <v>168</v>
      </c>
      <c r="I51" s="146"/>
    </row>
    <row r="52" ht="29" customHeight="1" spans="1:9">
      <c r="A52" s="123" t="s">
        <v>169</v>
      </c>
      <c r="B52" s="124" t="s">
        <v>170</v>
      </c>
      <c r="C52" s="125" t="s">
        <v>13</v>
      </c>
      <c r="D52" s="126" t="s">
        <v>9</v>
      </c>
      <c r="E52" s="131">
        <v>2</v>
      </c>
      <c r="F52" s="128" t="s">
        <v>14</v>
      </c>
      <c r="G52" s="129" t="s">
        <v>171</v>
      </c>
      <c r="H52" s="125" t="s">
        <v>172</v>
      </c>
      <c r="I52" s="123" t="s">
        <v>173</v>
      </c>
    </row>
    <row r="53" ht="27" customHeight="1" spans="1:9">
      <c r="A53" s="130"/>
      <c r="B53" s="124" t="s">
        <v>174</v>
      </c>
      <c r="C53" s="125" t="s">
        <v>13</v>
      </c>
      <c r="D53" s="126" t="s">
        <v>9</v>
      </c>
      <c r="E53" s="131">
        <v>2</v>
      </c>
      <c r="F53" s="128" t="s">
        <v>14</v>
      </c>
      <c r="G53" s="129" t="s">
        <v>175</v>
      </c>
      <c r="H53" s="125" t="s">
        <v>176</v>
      </c>
      <c r="I53" s="146"/>
    </row>
    <row r="54" ht="54" customHeight="1" spans="1:9">
      <c r="A54" s="130"/>
      <c r="B54" s="124" t="s">
        <v>177</v>
      </c>
      <c r="C54" s="125" t="s">
        <v>13</v>
      </c>
      <c r="D54" s="126" t="s">
        <v>9</v>
      </c>
      <c r="E54" s="131">
        <v>1</v>
      </c>
      <c r="F54" s="128" t="s">
        <v>14</v>
      </c>
      <c r="G54" s="129" t="s">
        <v>178</v>
      </c>
      <c r="H54" s="125" t="s">
        <v>179</v>
      </c>
      <c r="I54" s="146"/>
    </row>
    <row r="55" ht="64" customHeight="1" spans="1:9">
      <c r="A55" s="123" t="s">
        <v>180</v>
      </c>
      <c r="B55" s="123" t="s">
        <v>181</v>
      </c>
      <c r="C55" s="125" t="s">
        <v>13</v>
      </c>
      <c r="D55" s="126" t="s">
        <v>9</v>
      </c>
      <c r="E55" s="131">
        <v>1</v>
      </c>
      <c r="F55" s="128" t="s">
        <v>14</v>
      </c>
      <c r="G55" s="129" t="s">
        <v>182</v>
      </c>
      <c r="H55" s="126" t="s">
        <v>183</v>
      </c>
      <c r="I55" s="123" t="s">
        <v>184</v>
      </c>
    </row>
    <row r="56" ht="23" customHeight="1" spans="1:9">
      <c r="A56" s="123" t="s">
        <v>185</v>
      </c>
      <c r="B56" s="124" t="s">
        <v>186</v>
      </c>
      <c r="C56" s="125" t="s">
        <v>13</v>
      </c>
      <c r="D56" s="125" t="s">
        <v>9</v>
      </c>
      <c r="E56" s="127">
        <v>1</v>
      </c>
      <c r="F56" s="128" t="s">
        <v>14</v>
      </c>
      <c r="G56" s="129" t="s">
        <v>187</v>
      </c>
      <c r="H56" s="125" t="s">
        <v>188</v>
      </c>
      <c r="I56" s="123" t="s">
        <v>189</v>
      </c>
    </row>
    <row r="57" ht="20" customHeight="1" spans="1:9">
      <c r="A57" s="130"/>
      <c r="B57" s="132"/>
      <c r="C57" s="123" t="s">
        <v>13</v>
      </c>
      <c r="D57" s="123" t="s">
        <v>10</v>
      </c>
      <c r="E57" s="130" t="s">
        <v>14</v>
      </c>
      <c r="F57" s="135">
        <v>2</v>
      </c>
      <c r="G57" s="130" t="s">
        <v>190</v>
      </c>
      <c r="H57" s="129"/>
      <c r="I57" s="130"/>
    </row>
    <row r="58" ht="22" customHeight="1" spans="1:9">
      <c r="A58" s="130"/>
      <c r="B58" s="124" t="s">
        <v>191</v>
      </c>
      <c r="C58" s="125" t="s">
        <v>13</v>
      </c>
      <c r="D58" s="125" t="s">
        <v>9</v>
      </c>
      <c r="E58" s="131">
        <v>1</v>
      </c>
      <c r="F58" s="128" t="s">
        <v>14</v>
      </c>
      <c r="G58" s="129" t="s">
        <v>187</v>
      </c>
      <c r="H58" s="129"/>
      <c r="I58" s="130"/>
    </row>
    <row r="59" ht="22" customHeight="1" spans="1:9">
      <c r="A59" s="130"/>
      <c r="B59" s="132"/>
      <c r="C59" s="123" t="s">
        <v>13</v>
      </c>
      <c r="D59" s="123" t="s">
        <v>10</v>
      </c>
      <c r="E59" s="130" t="s">
        <v>14</v>
      </c>
      <c r="F59" s="133">
        <v>2</v>
      </c>
      <c r="G59" s="130" t="s">
        <v>190</v>
      </c>
      <c r="H59" s="129"/>
      <c r="I59" s="130"/>
    </row>
    <row r="60" ht="25" customHeight="1" spans="1:9">
      <c r="A60" s="130"/>
      <c r="B60" s="124" t="s">
        <v>192</v>
      </c>
      <c r="C60" s="123" t="s">
        <v>13</v>
      </c>
      <c r="D60" s="123" t="s">
        <v>10</v>
      </c>
      <c r="E60" s="130" t="s">
        <v>14</v>
      </c>
      <c r="F60" s="133">
        <v>2</v>
      </c>
      <c r="G60" s="130" t="s">
        <v>190</v>
      </c>
      <c r="H60" s="129"/>
      <c r="I60" s="130"/>
    </row>
    <row r="61" ht="28" customHeight="1" spans="1:9">
      <c r="A61" s="138" t="s">
        <v>193</v>
      </c>
      <c r="B61" s="139"/>
      <c r="C61" s="139"/>
      <c r="D61" s="140"/>
      <c r="E61" s="141">
        <f>SUM(E4:E60)</f>
        <v>70</v>
      </c>
      <c r="F61" s="141">
        <f>SUM(F2:F60)</f>
        <v>22</v>
      </c>
      <c r="G61" s="142"/>
      <c r="H61" s="143"/>
      <c r="I61" s="147"/>
    </row>
    <row r="62" ht="35" customHeight="1" spans="1:9">
      <c r="A62" s="144" t="s">
        <v>194</v>
      </c>
      <c r="B62" s="145"/>
      <c r="C62" s="145"/>
      <c r="D62" s="145"/>
      <c r="E62" s="145"/>
      <c r="F62" s="145"/>
      <c r="G62" s="145"/>
      <c r="H62" s="145"/>
      <c r="I62" s="145"/>
    </row>
  </sheetData>
  <mergeCells count="48">
    <mergeCell ref="A1:I1"/>
    <mergeCell ref="E2:F2"/>
    <mergeCell ref="A61:D61"/>
    <mergeCell ref="G61:I61"/>
    <mergeCell ref="A62:I62"/>
    <mergeCell ref="A2:A3"/>
    <mergeCell ref="A4:A7"/>
    <mergeCell ref="A8:A11"/>
    <mergeCell ref="A12:A16"/>
    <mergeCell ref="A17:A18"/>
    <mergeCell ref="A19:A24"/>
    <mergeCell ref="A25:A30"/>
    <mergeCell ref="A31:A33"/>
    <mergeCell ref="A34:A36"/>
    <mergeCell ref="A37:A40"/>
    <mergeCell ref="A41:A44"/>
    <mergeCell ref="A45:A47"/>
    <mergeCell ref="A48:A51"/>
    <mergeCell ref="A52:A54"/>
    <mergeCell ref="A56:A60"/>
    <mergeCell ref="B2:B3"/>
    <mergeCell ref="B14:B15"/>
    <mergeCell ref="B21:B22"/>
    <mergeCell ref="B26:B27"/>
    <mergeCell ref="B28:B29"/>
    <mergeCell ref="B48:B49"/>
    <mergeCell ref="B56:B57"/>
    <mergeCell ref="B58:B59"/>
    <mergeCell ref="C2:C3"/>
    <mergeCell ref="D2:D3"/>
    <mergeCell ref="G2:G3"/>
    <mergeCell ref="H2:H3"/>
    <mergeCell ref="H56:H60"/>
    <mergeCell ref="I2:I3"/>
    <mergeCell ref="I4:I7"/>
    <mergeCell ref="I8:I11"/>
    <mergeCell ref="I12:I16"/>
    <mergeCell ref="I17:I18"/>
    <mergeCell ref="I19:I24"/>
    <mergeCell ref="I25:I30"/>
    <mergeCell ref="I31:I33"/>
    <mergeCell ref="I34:I36"/>
    <mergeCell ref="I37:I40"/>
    <mergeCell ref="I41:I44"/>
    <mergeCell ref="I45:I47"/>
    <mergeCell ref="I48:I51"/>
    <mergeCell ref="I52:I54"/>
    <mergeCell ref="I56:I60"/>
  </mergeCells>
  <pageMargins left="0.590277777777778" right="0.275" top="0.472222222222222" bottom="0.708333333333333" header="0.511805555555556" footer="0.511805555555556"/>
  <pageSetup paperSize="9" scale="9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6"/>
  <sheetViews>
    <sheetView zoomScale="115" zoomScaleNormal="115" workbookViewId="0">
      <pane ySplit="2" topLeftCell="A3" activePane="bottomLeft" state="frozen"/>
      <selection/>
      <selection pane="bottomLeft" activeCell="J3" sqref="J3:Q13"/>
    </sheetView>
  </sheetViews>
  <sheetFormatPr defaultColWidth="9" defaultRowHeight="15.6"/>
  <cols>
    <col min="1" max="1" width="4.875" customWidth="1"/>
    <col min="2" max="7" width="4.875" style="3" customWidth="1"/>
    <col min="8" max="8" width="4.875" style="3" hidden="1" customWidth="1"/>
    <col min="9" max="9" width="4.875" style="3" customWidth="1"/>
    <col min="10" max="10" width="6.73333333333333" style="4" customWidth="1"/>
    <col min="11" max="12" width="4.875" style="4" customWidth="1"/>
    <col min="13" max="13" width="11.125" style="4" customWidth="1"/>
    <col min="14" max="15" width="9" style="4"/>
    <col min="16" max="16" width="28.625" style="4" customWidth="1"/>
    <col min="17" max="17" width="32.125" style="4" customWidth="1"/>
    <col min="18" max="18" width="9" hidden="1" customWidth="1"/>
    <col min="19" max="20" width="3.875" style="3" customWidth="1"/>
    <col min="21" max="21" width="4" customWidth="1"/>
    <col min="23" max="23" width="9" hidden="1" customWidth="1"/>
  </cols>
  <sheetData>
    <row r="1" ht="22.2" spans="1:23">
      <c r="A1" s="5" t="s">
        <v>195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64.8" spans="1:23">
      <c r="A2" s="6" t="s">
        <v>1</v>
      </c>
      <c r="B2" s="7" t="s">
        <v>196</v>
      </c>
      <c r="C2" s="8" t="s">
        <v>197</v>
      </c>
      <c r="D2" s="6" t="s">
        <v>198</v>
      </c>
      <c r="E2" s="9" t="s">
        <v>199</v>
      </c>
      <c r="F2" s="9" t="s">
        <v>200</v>
      </c>
      <c r="G2" s="9" t="s">
        <v>201</v>
      </c>
      <c r="H2" s="6" t="s">
        <v>202</v>
      </c>
      <c r="I2" s="34" t="s">
        <v>203</v>
      </c>
      <c r="J2" s="9" t="s">
        <v>204</v>
      </c>
      <c r="K2" s="9" t="s">
        <v>205</v>
      </c>
      <c r="L2" s="9" t="s">
        <v>206</v>
      </c>
      <c r="M2" s="9" t="s">
        <v>3</v>
      </c>
      <c r="N2" s="9" t="s">
        <v>4</v>
      </c>
      <c r="O2" s="35" t="s">
        <v>207</v>
      </c>
      <c r="P2" s="9" t="s">
        <v>6</v>
      </c>
      <c r="Q2" s="9" t="s">
        <v>208</v>
      </c>
      <c r="R2" s="9"/>
      <c r="S2" s="62" t="s">
        <v>9</v>
      </c>
      <c r="T2" s="62" t="s">
        <v>10</v>
      </c>
      <c r="U2" s="35" t="s">
        <v>209</v>
      </c>
      <c r="V2" s="63" t="s">
        <v>210</v>
      </c>
      <c r="W2" s="64" t="s">
        <v>211</v>
      </c>
    </row>
    <row r="3" ht="32.4" spans="1:23">
      <c r="A3" s="10" t="s">
        <v>11</v>
      </c>
      <c r="B3" s="11">
        <v>117</v>
      </c>
      <c r="C3" s="11"/>
      <c r="D3" s="12"/>
      <c r="E3" s="12"/>
      <c r="F3" s="12">
        <v>9</v>
      </c>
      <c r="G3" s="12">
        <v>4</v>
      </c>
      <c r="H3" s="12">
        <v>13</v>
      </c>
      <c r="I3" s="36">
        <f>B3-C3+H3</f>
        <v>130</v>
      </c>
      <c r="J3" s="37" t="s">
        <v>212</v>
      </c>
      <c r="K3" s="38" t="s">
        <v>213</v>
      </c>
      <c r="L3" s="38" t="s">
        <v>214</v>
      </c>
      <c r="M3" s="39" t="s">
        <v>13</v>
      </c>
      <c r="N3" s="40" t="s">
        <v>9</v>
      </c>
      <c r="O3" s="30">
        <v>2</v>
      </c>
      <c r="P3" s="39" t="s">
        <v>212</v>
      </c>
      <c r="Q3" s="57" t="s">
        <v>16</v>
      </c>
      <c r="R3" s="24"/>
      <c r="S3" s="30">
        <f>IFERROR(SUMIF(N3:N13,"博士",O3:O13),0)</f>
        <v>6</v>
      </c>
      <c r="T3" s="26">
        <f>IFERROR(SUMIF(N3:N13,"硕士",O3:O13),0)</f>
        <v>2</v>
      </c>
      <c r="U3" s="26">
        <f>S3+T3</f>
        <v>8</v>
      </c>
      <c r="V3" s="26">
        <f>I3</f>
        <v>130</v>
      </c>
      <c r="W3" s="65"/>
    </row>
    <row r="4" ht="32.4" spans="1:23">
      <c r="A4" s="13"/>
      <c r="B4" s="14"/>
      <c r="C4" s="14"/>
      <c r="D4" s="15"/>
      <c r="E4" s="15"/>
      <c r="F4" s="15"/>
      <c r="G4" s="15"/>
      <c r="H4" s="15"/>
      <c r="I4" s="41"/>
      <c r="J4" s="37"/>
      <c r="K4" s="38"/>
      <c r="L4" s="38"/>
      <c r="M4" s="24" t="s">
        <v>13</v>
      </c>
      <c r="N4" s="42" t="s">
        <v>10</v>
      </c>
      <c r="O4" s="26">
        <v>0</v>
      </c>
      <c r="P4" s="24" t="s">
        <v>212</v>
      </c>
      <c r="Q4" s="37" t="s">
        <v>16</v>
      </c>
      <c r="R4" s="24"/>
      <c r="S4" s="30"/>
      <c r="T4" s="26"/>
      <c r="U4" s="26"/>
      <c r="V4" s="26"/>
      <c r="W4" s="66"/>
    </row>
    <row r="5" ht="43.2" spans="1:23">
      <c r="A5" s="13"/>
      <c r="B5" s="14"/>
      <c r="C5" s="14"/>
      <c r="D5" s="15"/>
      <c r="E5" s="15"/>
      <c r="F5" s="15"/>
      <c r="G5" s="15"/>
      <c r="H5" s="15"/>
      <c r="I5" s="41"/>
      <c r="J5" s="42" t="s">
        <v>215</v>
      </c>
      <c r="K5" s="38">
        <v>6</v>
      </c>
      <c r="L5" s="38">
        <v>9</v>
      </c>
      <c r="M5" s="39" t="s">
        <v>13</v>
      </c>
      <c r="N5" s="40" t="s">
        <v>9</v>
      </c>
      <c r="O5" s="43">
        <v>2</v>
      </c>
      <c r="P5" s="39" t="s">
        <v>216</v>
      </c>
      <c r="Q5" s="40" t="s">
        <v>20</v>
      </c>
      <c r="R5" s="24"/>
      <c r="S5" s="30"/>
      <c r="T5" s="26"/>
      <c r="U5" s="26"/>
      <c r="V5" s="26"/>
      <c r="W5" s="66"/>
    </row>
    <row r="6" ht="32.4" spans="1:23">
      <c r="A6" s="13"/>
      <c r="B6" s="14"/>
      <c r="C6" s="14"/>
      <c r="D6" s="15"/>
      <c r="E6" s="15"/>
      <c r="F6" s="15"/>
      <c r="G6" s="15"/>
      <c r="H6" s="15"/>
      <c r="I6" s="41"/>
      <c r="J6" s="42"/>
      <c r="K6" s="38"/>
      <c r="L6" s="38"/>
      <c r="M6" s="24" t="s">
        <v>217</v>
      </c>
      <c r="N6" s="42" t="s">
        <v>10</v>
      </c>
      <c r="O6" s="38">
        <v>0</v>
      </c>
      <c r="P6" s="24" t="s">
        <v>218</v>
      </c>
      <c r="Q6" s="42" t="s">
        <v>219</v>
      </c>
      <c r="R6" s="24"/>
      <c r="S6" s="30"/>
      <c r="T6" s="26"/>
      <c r="U6" s="26"/>
      <c r="V6" s="26"/>
      <c r="W6" s="66"/>
    </row>
    <row r="7" ht="32.4" spans="1:23">
      <c r="A7" s="13"/>
      <c r="B7" s="14"/>
      <c r="C7" s="14"/>
      <c r="D7" s="15"/>
      <c r="E7" s="15"/>
      <c r="F7" s="15"/>
      <c r="G7" s="15"/>
      <c r="H7" s="15"/>
      <c r="I7" s="41"/>
      <c r="J7" s="42" t="s">
        <v>220</v>
      </c>
      <c r="K7" s="38">
        <v>14</v>
      </c>
      <c r="L7" s="38">
        <v>14</v>
      </c>
      <c r="M7" s="39" t="s">
        <v>13</v>
      </c>
      <c r="N7" s="40" t="s">
        <v>9</v>
      </c>
      <c r="O7" s="43">
        <v>2</v>
      </c>
      <c r="P7" s="39" t="s">
        <v>221</v>
      </c>
      <c r="Q7" s="40" t="s">
        <v>23</v>
      </c>
      <c r="R7" s="24"/>
      <c r="S7" s="30"/>
      <c r="T7" s="26"/>
      <c r="U7" s="26"/>
      <c r="V7" s="26"/>
      <c r="W7" s="66"/>
    </row>
    <row r="8" ht="32.4" spans="1:23">
      <c r="A8" s="13"/>
      <c r="B8" s="14"/>
      <c r="C8" s="14"/>
      <c r="D8" s="15"/>
      <c r="E8" s="15"/>
      <c r="F8" s="15"/>
      <c r="G8" s="15"/>
      <c r="H8" s="15"/>
      <c r="I8" s="41"/>
      <c r="J8" s="42"/>
      <c r="K8" s="38"/>
      <c r="L8" s="38"/>
      <c r="M8" s="24" t="s">
        <v>222</v>
      </c>
      <c r="N8" s="42" t="s">
        <v>10</v>
      </c>
      <c r="O8" s="38">
        <v>0</v>
      </c>
      <c r="P8" s="24" t="s">
        <v>223</v>
      </c>
      <c r="Q8" s="42" t="s">
        <v>224</v>
      </c>
      <c r="R8" s="24"/>
      <c r="S8" s="30"/>
      <c r="T8" s="26"/>
      <c r="U8" s="26"/>
      <c r="V8" s="26"/>
      <c r="W8" s="66"/>
    </row>
    <row r="9" spans="1:23">
      <c r="A9" s="13"/>
      <c r="B9" s="14"/>
      <c r="C9" s="14"/>
      <c r="D9" s="15"/>
      <c r="E9" s="15"/>
      <c r="F9" s="15"/>
      <c r="G9" s="15"/>
      <c r="H9" s="15"/>
      <c r="I9" s="41"/>
      <c r="J9" s="32" t="s">
        <v>225</v>
      </c>
      <c r="K9" s="32" t="s">
        <v>214</v>
      </c>
      <c r="L9" s="32" t="s">
        <v>226</v>
      </c>
      <c r="M9" s="39" t="s">
        <v>13</v>
      </c>
      <c r="N9" s="40" t="s">
        <v>9</v>
      </c>
      <c r="O9" s="26">
        <v>0</v>
      </c>
      <c r="P9" s="24" t="s">
        <v>14</v>
      </c>
      <c r="Q9" s="42" t="s">
        <v>14</v>
      </c>
      <c r="R9" s="24"/>
      <c r="S9" s="30"/>
      <c r="T9" s="26"/>
      <c r="U9" s="26"/>
      <c r="V9" s="26"/>
      <c r="W9" s="66"/>
    </row>
    <row r="10" spans="1:23">
      <c r="A10" s="13"/>
      <c r="B10" s="14"/>
      <c r="C10" s="14"/>
      <c r="D10" s="15"/>
      <c r="E10" s="15"/>
      <c r="F10" s="15"/>
      <c r="G10" s="15"/>
      <c r="H10" s="15"/>
      <c r="I10" s="41"/>
      <c r="J10" s="44"/>
      <c r="K10" s="44"/>
      <c r="L10" s="44"/>
      <c r="M10" s="24" t="s">
        <v>13</v>
      </c>
      <c r="N10" s="42" t="s">
        <v>10</v>
      </c>
      <c r="O10" s="26">
        <v>0</v>
      </c>
      <c r="P10" s="24" t="s">
        <v>14</v>
      </c>
      <c r="Q10" s="42" t="s">
        <v>14</v>
      </c>
      <c r="R10" s="24"/>
      <c r="S10" s="30"/>
      <c r="T10" s="26"/>
      <c r="U10" s="26"/>
      <c r="V10" s="26"/>
      <c r="W10" s="66"/>
    </row>
    <row r="11" spans="1:23">
      <c r="A11" s="13"/>
      <c r="B11" s="14"/>
      <c r="C11" s="14"/>
      <c r="D11" s="15"/>
      <c r="E11" s="15"/>
      <c r="F11" s="15"/>
      <c r="G11" s="15"/>
      <c r="H11" s="15"/>
      <c r="I11" s="41"/>
      <c r="J11" s="32" t="s">
        <v>227</v>
      </c>
      <c r="K11" s="32">
        <v>4</v>
      </c>
      <c r="L11" s="32">
        <v>5</v>
      </c>
      <c r="M11" s="39" t="s">
        <v>13</v>
      </c>
      <c r="N11" s="40" t="s">
        <v>9</v>
      </c>
      <c r="O11" s="38">
        <v>0</v>
      </c>
      <c r="P11" s="24" t="s">
        <v>14</v>
      </c>
      <c r="Q11" s="42" t="s">
        <v>14</v>
      </c>
      <c r="R11" s="24"/>
      <c r="S11" s="30"/>
      <c r="T11" s="26"/>
      <c r="U11" s="26"/>
      <c r="V11" s="26"/>
      <c r="W11" s="66"/>
    </row>
    <row r="12" spans="1:23">
      <c r="A12" s="13"/>
      <c r="B12" s="14"/>
      <c r="C12" s="14"/>
      <c r="D12" s="15"/>
      <c r="E12" s="15"/>
      <c r="F12" s="15"/>
      <c r="G12" s="15"/>
      <c r="H12" s="15"/>
      <c r="I12" s="41"/>
      <c r="J12" s="44"/>
      <c r="K12" s="44"/>
      <c r="L12" s="44"/>
      <c r="M12" s="24" t="s">
        <v>13</v>
      </c>
      <c r="N12" s="42" t="s">
        <v>10</v>
      </c>
      <c r="O12" s="38">
        <v>0</v>
      </c>
      <c r="P12" s="24" t="s">
        <v>14</v>
      </c>
      <c r="Q12" s="42" t="s">
        <v>14</v>
      </c>
      <c r="R12" s="24"/>
      <c r="S12" s="30"/>
      <c r="T12" s="26"/>
      <c r="U12" s="26"/>
      <c r="V12" s="26"/>
      <c r="W12" s="66"/>
    </row>
    <row r="13" ht="75.6" spans="1:23">
      <c r="A13" s="13"/>
      <c r="B13" s="14"/>
      <c r="C13" s="14"/>
      <c r="D13" s="15"/>
      <c r="E13" s="15"/>
      <c r="F13" s="15"/>
      <c r="G13" s="15"/>
      <c r="H13" s="15"/>
      <c r="I13" s="41"/>
      <c r="J13" s="44" t="s">
        <v>228</v>
      </c>
      <c r="K13" s="44" t="s">
        <v>229</v>
      </c>
      <c r="L13" s="44" t="s">
        <v>230</v>
      </c>
      <c r="M13" s="24" t="s">
        <v>222</v>
      </c>
      <c r="N13" s="42" t="s">
        <v>10</v>
      </c>
      <c r="O13" s="38">
        <v>2</v>
      </c>
      <c r="P13" s="24" t="s">
        <v>231</v>
      </c>
      <c r="Q13" s="42" t="s">
        <v>232</v>
      </c>
      <c r="R13" s="24">
        <v>0</v>
      </c>
      <c r="S13" s="30"/>
      <c r="T13" s="26"/>
      <c r="U13" s="26"/>
      <c r="V13" s="26"/>
      <c r="W13" s="67"/>
    </row>
    <row r="14" spans="1:23">
      <c r="A14" s="10" t="s">
        <v>28</v>
      </c>
      <c r="B14" s="16">
        <v>116</v>
      </c>
      <c r="C14" s="16">
        <v>108</v>
      </c>
      <c r="D14" s="12">
        <v>2746</v>
      </c>
      <c r="E14" s="17">
        <v>25.43</v>
      </c>
      <c r="F14" s="12">
        <v>2</v>
      </c>
      <c r="G14" s="12">
        <v>1</v>
      </c>
      <c r="H14" s="12">
        <v>3</v>
      </c>
      <c r="I14" s="45">
        <f>B14-C14+H14</f>
        <v>11</v>
      </c>
      <c r="J14" s="46" t="s">
        <v>233</v>
      </c>
      <c r="K14" s="46">
        <v>12</v>
      </c>
      <c r="L14" s="46">
        <v>1</v>
      </c>
      <c r="M14" s="39" t="s">
        <v>13</v>
      </c>
      <c r="N14" s="40" t="s">
        <v>9</v>
      </c>
      <c r="O14" s="43">
        <v>1</v>
      </c>
      <c r="P14" s="39" t="s">
        <v>234</v>
      </c>
      <c r="Q14" s="40" t="s">
        <v>235</v>
      </c>
      <c r="R14" s="24"/>
      <c r="S14" s="53">
        <f>IFERROR(SUMIF(N14:N25,"博士",O14:O25),0)</f>
        <v>7</v>
      </c>
      <c r="T14" s="55">
        <f>IFERROR(SUMIF(N14:N25,"硕士",O14:O25),0)</f>
        <v>1</v>
      </c>
      <c r="U14" s="55">
        <f>SUM(S14:T25)</f>
        <v>8</v>
      </c>
      <c r="V14" s="55">
        <f>I14</f>
        <v>11</v>
      </c>
      <c r="W14" s="68"/>
    </row>
    <row r="15" spans="1:23">
      <c r="A15" s="13"/>
      <c r="B15" s="18"/>
      <c r="C15" s="18"/>
      <c r="D15" s="15"/>
      <c r="E15" s="19"/>
      <c r="F15" s="15"/>
      <c r="G15" s="15"/>
      <c r="H15" s="15"/>
      <c r="I15" s="47"/>
      <c r="J15" s="48"/>
      <c r="K15" s="48"/>
      <c r="L15" s="48"/>
      <c r="M15" s="24"/>
      <c r="N15" s="42" t="s">
        <v>10</v>
      </c>
      <c r="O15" s="38"/>
      <c r="P15" s="49"/>
      <c r="Q15" s="42"/>
      <c r="R15" s="24"/>
      <c r="S15" s="53"/>
      <c r="T15" s="55"/>
      <c r="U15" s="55"/>
      <c r="V15" s="55"/>
      <c r="W15" s="68"/>
    </row>
    <row r="16" spans="1:23">
      <c r="A16" s="13"/>
      <c r="B16" s="18"/>
      <c r="C16" s="18"/>
      <c r="D16" s="15"/>
      <c r="E16" s="19"/>
      <c r="F16" s="15"/>
      <c r="G16" s="15"/>
      <c r="H16" s="15"/>
      <c r="I16" s="47"/>
      <c r="J16" s="46" t="s">
        <v>236</v>
      </c>
      <c r="K16" s="46">
        <v>7</v>
      </c>
      <c r="L16" s="46">
        <v>1</v>
      </c>
      <c r="M16" s="39" t="s">
        <v>13</v>
      </c>
      <c r="N16" s="40" t="s">
        <v>9</v>
      </c>
      <c r="O16" s="43">
        <v>1</v>
      </c>
      <c r="P16" s="50" t="s">
        <v>237</v>
      </c>
      <c r="Q16" s="40" t="s">
        <v>238</v>
      </c>
      <c r="R16" s="24"/>
      <c r="S16" s="53"/>
      <c r="T16" s="55"/>
      <c r="U16" s="55"/>
      <c r="V16" s="55"/>
      <c r="W16" s="68"/>
    </row>
    <row r="17" spans="1:23">
      <c r="A17" s="13"/>
      <c r="B17" s="18"/>
      <c r="C17" s="18"/>
      <c r="D17" s="15"/>
      <c r="E17" s="19"/>
      <c r="F17" s="15"/>
      <c r="G17" s="15"/>
      <c r="H17" s="15"/>
      <c r="I17" s="47"/>
      <c r="J17" s="48"/>
      <c r="K17" s="48"/>
      <c r="L17" s="48"/>
      <c r="M17" s="24"/>
      <c r="N17" s="42" t="s">
        <v>10</v>
      </c>
      <c r="O17" s="38"/>
      <c r="P17" s="49"/>
      <c r="Q17" s="37"/>
      <c r="R17" s="37"/>
      <c r="S17" s="53"/>
      <c r="T17" s="55"/>
      <c r="U17" s="55"/>
      <c r="V17" s="55"/>
      <c r="W17" s="68"/>
    </row>
    <row r="18" ht="21.6" spans="1:23">
      <c r="A18" s="13"/>
      <c r="B18" s="18"/>
      <c r="C18" s="18"/>
      <c r="D18" s="15"/>
      <c r="E18" s="19"/>
      <c r="F18" s="15"/>
      <c r="G18" s="15"/>
      <c r="H18" s="15"/>
      <c r="I18" s="47"/>
      <c r="J18" s="46" t="s">
        <v>239</v>
      </c>
      <c r="K18" s="46">
        <v>12</v>
      </c>
      <c r="L18" s="46">
        <v>4</v>
      </c>
      <c r="M18" s="39" t="s">
        <v>13</v>
      </c>
      <c r="N18" s="40" t="s">
        <v>9</v>
      </c>
      <c r="O18" s="30">
        <v>2</v>
      </c>
      <c r="P18" s="50" t="s">
        <v>240</v>
      </c>
      <c r="Q18" s="57" t="s">
        <v>31</v>
      </c>
      <c r="R18" s="37"/>
      <c r="S18" s="53"/>
      <c r="T18" s="55"/>
      <c r="U18" s="55"/>
      <c r="V18" s="55"/>
      <c r="W18" s="68"/>
    </row>
    <row r="19" spans="1:23">
      <c r="A19" s="13"/>
      <c r="B19" s="18"/>
      <c r="C19" s="18"/>
      <c r="D19" s="15"/>
      <c r="E19" s="19"/>
      <c r="F19" s="15"/>
      <c r="G19" s="15"/>
      <c r="H19" s="15"/>
      <c r="I19" s="47"/>
      <c r="J19" s="48"/>
      <c r="K19" s="48"/>
      <c r="L19" s="48"/>
      <c r="M19" s="24"/>
      <c r="N19" s="42" t="s">
        <v>10</v>
      </c>
      <c r="O19" s="26"/>
      <c r="P19" s="49"/>
      <c r="Q19" s="37"/>
      <c r="R19" s="37"/>
      <c r="S19" s="53"/>
      <c r="T19" s="55"/>
      <c r="U19" s="55"/>
      <c r="V19" s="55"/>
      <c r="W19" s="68"/>
    </row>
    <row r="20" ht="21.6" spans="1:23">
      <c r="A20" s="13"/>
      <c r="B20" s="18"/>
      <c r="C20" s="18"/>
      <c r="D20" s="15"/>
      <c r="E20" s="19"/>
      <c r="F20" s="15"/>
      <c r="G20" s="15"/>
      <c r="H20" s="15"/>
      <c r="I20" s="47"/>
      <c r="J20" s="46" t="s">
        <v>241</v>
      </c>
      <c r="K20" s="46">
        <v>21</v>
      </c>
      <c r="L20" s="46">
        <v>6</v>
      </c>
      <c r="M20" s="39" t="s">
        <v>34</v>
      </c>
      <c r="N20" s="40" t="s">
        <v>9</v>
      </c>
      <c r="O20" s="30">
        <v>1</v>
      </c>
      <c r="P20" s="50" t="s">
        <v>242</v>
      </c>
      <c r="Q20" s="57" t="s">
        <v>36</v>
      </c>
      <c r="R20" s="37"/>
      <c r="S20" s="53"/>
      <c r="T20" s="55"/>
      <c r="U20" s="55"/>
      <c r="V20" s="55"/>
      <c r="W20" s="68"/>
    </row>
    <row r="21" spans="1:23">
      <c r="A21" s="13"/>
      <c r="B21" s="18"/>
      <c r="C21" s="18"/>
      <c r="D21" s="15"/>
      <c r="E21" s="19"/>
      <c r="F21" s="15"/>
      <c r="G21" s="15"/>
      <c r="H21" s="15"/>
      <c r="I21" s="47"/>
      <c r="J21" s="48"/>
      <c r="K21" s="48"/>
      <c r="L21" s="48"/>
      <c r="M21" s="24"/>
      <c r="N21" s="42" t="s">
        <v>10</v>
      </c>
      <c r="O21" s="26"/>
      <c r="P21" s="49"/>
      <c r="Q21" s="37"/>
      <c r="R21" s="37"/>
      <c r="S21" s="53"/>
      <c r="T21" s="55"/>
      <c r="U21" s="55"/>
      <c r="V21" s="55"/>
      <c r="W21" s="68"/>
    </row>
    <row r="22" spans="1:23">
      <c r="A22" s="13"/>
      <c r="B22" s="18"/>
      <c r="C22" s="18"/>
      <c r="D22" s="15"/>
      <c r="E22" s="19"/>
      <c r="F22" s="15"/>
      <c r="G22" s="15"/>
      <c r="H22" s="15"/>
      <c r="I22" s="47"/>
      <c r="J22" s="46" t="s">
        <v>37</v>
      </c>
      <c r="K22" s="46">
        <v>11</v>
      </c>
      <c r="L22" s="46">
        <v>1</v>
      </c>
      <c r="M22" s="39" t="s">
        <v>13</v>
      </c>
      <c r="N22" s="40" t="s">
        <v>9</v>
      </c>
      <c r="O22" s="43">
        <v>1</v>
      </c>
      <c r="P22" s="50" t="s">
        <v>242</v>
      </c>
      <c r="Q22" s="57" t="s">
        <v>36</v>
      </c>
      <c r="R22" s="37"/>
      <c r="S22" s="53"/>
      <c r="T22" s="55"/>
      <c r="U22" s="55"/>
      <c r="V22" s="55"/>
      <c r="W22" s="68"/>
    </row>
    <row r="23" spans="1:23">
      <c r="A23" s="13"/>
      <c r="B23" s="18"/>
      <c r="C23" s="18"/>
      <c r="D23" s="15"/>
      <c r="E23" s="19"/>
      <c r="F23" s="15"/>
      <c r="G23" s="15"/>
      <c r="H23" s="15"/>
      <c r="I23" s="47"/>
      <c r="J23" s="48"/>
      <c r="K23" s="48"/>
      <c r="L23" s="48"/>
      <c r="M23" s="24"/>
      <c r="N23" s="42" t="s">
        <v>10</v>
      </c>
      <c r="O23" s="38"/>
      <c r="P23" s="49"/>
      <c r="Q23" s="37"/>
      <c r="R23" s="37"/>
      <c r="S23" s="53"/>
      <c r="T23" s="55"/>
      <c r="U23" s="55"/>
      <c r="V23" s="55"/>
      <c r="W23" s="68"/>
    </row>
    <row r="24" ht="21.6" spans="1:23">
      <c r="A24" s="13"/>
      <c r="B24" s="18"/>
      <c r="C24" s="18"/>
      <c r="D24" s="15"/>
      <c r="E24" s="19"/>
      <c r="F24" s="15"/>
      <c r="G24" s="15"/>
      <c r="H24" s="15"/>
      <c r="I24" s="47"/>
      <c r="J24" s="46" t="s">
        <v>228</v>
      </c>
      <c r="K24" s="46">
        <v>3</v>
      </c>
      <c r="L24" s="46">
        <v>3</v>
      </c>
      <c r="M24" s="39" t="s">
        <v>25</v>
      </c>
      <c r="N24" s="40" t="s">
        <v>9</v>
      </c>
      <c r="O24" s="43">
        <v>1</v>
      </c>
      <c r="P24" s="50" t="s">
        <v>243</v>
      </c>
      <c r="Q24" s="57" t="s">
        <v>31</v>
      </c>
      <c r="R24" s="37"/>
      <c r="S24" s="53"/>
      <c r="T24" s="55"/>
      <c r="U24" s="55"/>
      <c r="V24" s="55"/>
      <c r="W24" s="68"/>
    </row>
    <row r="25" spans="1:23">
      <c r="A25" s="20"/>
      <c r="B25" s="21"/>
      <c r="C25" s="21"/>
      <c r="D25" s="22"/>
      <c r="E25" s="23"/>
      <c r="F25" s="22"/>
      <c r="G25" s="22"/>
      <c r="H25" s="22"/>
      <c r="I25" s="51"/>
      <c r="J25" s="48"/>
      <c r="K25" s="48"/>
      <c r="L25" s="48"/>
      <c r="M25" s="24" t="s">
        <v>25</v>
      </c>
      <c r="N25" s="42" t="s">
        <v>10</v>
      </c>
      <c r="O25" s="38">
        <v>1</v>
      </c>
      <c r="P25" s="49" t="s">
        <v>244</v>
      </c>
      <c r="Q25" s="37" t="s">
        <v>36</v>
      </c>
      <c r="R25" s="37"/>
      <c r="S25" s="53"/>
      <c r="T25" s="55"/>
      <c r="U25" s="55"/>
      <c r="V25" s="55"/>
      <c r="W25" s="68"/>
    </row>
    <row r="26" ht="32.4" spans="1:23">
      <c r="A26" s="24" t="s">
        <v>40</v>
      </c>
      <c r="B26" s="25">
        <v>67</v>
      </c>
      <c r="C26" s="25">
        <v>69</v>
      </c>
      <c r="D26" s="26">
        <v>1503</v>
      </c>
      <c r="E26" s="27">
        <v>21.8</v>
      </c>
      <c r="F26" s="26">
        <v>0</v>
      </c>
      <c r="G26" s="26">
        <v>1</v>
      </c>
      <c r="H26" s="26">
        <v>1</v>
      </c>
      <c r="I26" s="45">
        <f>B26-C26+H26</f>
        <v>-1</v>
      </c>
      <c r="J26" s="46" t="s">
        <v>245</v>
      </c>
      <c r="K26" s="46">
        <v>15</v>
      </c>
      <c r="L26" s="46">
        <v>7</v>
      </c>
      <c r="M26" s="52" t="s">
        <v>13</v>
      </c>
      <c r="N26" s="52" t="s">
        <v>9</v>
      </c>
      <c r="O26" s="53">
        <v>2</v>
      </c>
      <c r="P26" s="50" t="s">
        <v>246</v>
      </c>
      <c r="Q26" s="57" t="s">
        <v>247</v>
      </c>
      <c r="R26" s="37"/>
      <c r="S26" s="53">
        <f>IFERROR(SUMIF(N26:N36,"博士",O26:O36),0)</f>
        <v>7</v>
      </c>
      <c r="T26" s="55">
        <f>IFERROR(SUMIF(N26:N36,"硕士",O26:O36),0)</f>
        <v>1</v>
      </c>
      <c r="U26" s="26">
        <f>SUM(S26:T36)</f>
        <v>8</v>
      </c>
      <c r="V26" s="26">
        <f>I26</f>
        <v>-1</v>
      </c>
      <c r="W26" s="69"/>
    </row>
    <row r="27" ht="21.6" spans="1:23">
      <c r="A27" s="24"/>
      <c r="B27" s="25"/>
      <c r="C27" s="25"/>
      <c r="D27" s="26"/>
      <c r="E27" s="26"/>
      <c r="F27" s="26"/>
      <c r="G27" s="26"/>
      <c r="H27" s="26"/>
      <c r="I27" s="47"/>
      <c r="J27" s="54"/>
      <c r="K27" s="54"/>
      <c r="L27" s="54"/>
      <c r="M27" s="52" t="s">
        <v>25</v>
      </c>
      <c r="N27" s="52" t="s">
        <v>9</v>
      </c>
      <c r="O27" s="53">
        <v>1</v>
      </c>
      <c r="P27" s="50" t="s">
        <v>246</v>
      </c>
      <c r="Q27" s="57" t="s">
        <v>248</v>
      </c>
      <c r="R27" s="37"/>
      <c r="S27" s="53"/>
      <c r="T27" s="55"/>
      <c r="U27" s="26"/>
      <c r="V27" s="26"/>
      <c r="W27" s="69"/>
    </row>
    <row r="28" spans="1:23">
      <c r="A28" s="24"/>
      <c r="B28" s="25"/>
      <c r="C28" s="25"/>
      <c r="D28" s="26"/>
      <c r="E28" s="26"/>
      <c r="F28" s="26"/>
      <c r="G28" s="26"/>
      <c r="H28" s="26"/>
      <c r="I28" s="47"/>
      <c r="J28" s="48"/>
      <c r="K28" s="48"/>
      <c r="L28" s="48"/>
      <c r="M28" s="42"/>
      <c r="N28" s="42" t="s">
        <v>10</v>
      </c>
      <c r="O28" s="55"/>
      <c r="P28" s="49"/>
      <c r="Q28" s="37"/>
      <c r="R28" s="37"/>
      <c r="S28" s="53"/>
      <c r="T28" s="55"/>
      <c r="U28" s="26"/>
      <c r="V28" s="26"/>
      <c r="W28" s="69"/>
    </row>
    <row r="29" ht="21.6" spans="1:23">
      <c r="A29" s="24"/>
      <c r="B29" s="25"/>
      <c r="C29" s="25"/>
      <c r="D29" s="26"/>
      <c r="E29" s="26"/>
      <c r="F29" s="26"/>
      <c r="G29" s="26"/>
      <c r="H29" s="26"/>
      <c r="I29" s="47"/>
      <c r="J29" s="46" t="s">
        <v>249</v>
      </c>
      <c r="K29" s="46">
        <v>2</v>
      </c>
      <c r="L29" s="46">
        <v>10</v>
      </c>
      <c r="M29" s="40" t="s">
        <v>13</v>
      </c>
      <c r="N29" s="40" t="s">
        <v>9</v>
      </c>
      <c r="O29" s="56">
        <v>1</v>
      </c>
      <c r="P29" s="57" t="s">
        <v>250</v>
      </c>
      <c r="Q29" s="57" t="s">
        <v>251</v>
      </c>
      <c r="R29" s="37"/>
      <c r="S29" s="53"/>
      <c r="T29" s="55"/>
      <c r="U29" s="26"/>
      <c r="V29" s="26"/>
      <c r="W29" s="69"/>
    </row>
    <row r="30" spans="1:23">
      <c r="A30" s="24"/>
      <c r="B30" s="25"/>
      <c r="C30" s="25"/>
      <c r="D30" s="26"/>
      <c r="E30" s="26"/>
      <c r="F30" s="26"/>
      <c r="G30" s="26"/>
      <c r="H30" s="26"/>
      <c r="I30" s="47"/>
      <c r="J30" s="48"/>
      <c r="K30" s="48"/>
      <c r="L30" s="48"/>
      <c r="M30" s="42"/>
      <c r="N30" s="42" t="s">
        <v>10</v>
      </c>
      <c r="O30" s="58"/>
      <c r="P30" s="37"/>
      <c r="Q30" s="37"/>
      <c r="R30" s="37"/>
      <c r="S30" s="53"/>
      <c r="T30" s="55"/>
      <c r="U30" s="26"/>
      <c r="V30" s="26"/>
      <c r="W30" s="69"/>
    </row>
    <row r="31" spans="1:23">
      <c r="A31" s="24"/>
      <c r="B31" s="25"/>
      <c r="C31" s="25"/>
      <c r="D31" s="26"/>
      <c r="E31" s="26"/>
      <c r="F31" s="26"/>
      <c r="G31" s="26"/>
      <c r="H31" s="26"/>
      <c r="I31" s="47"/>
      <c r="J31" s="46" t="s">
        <v>252</v>
      </c>
      <c r="K31" s="46">
        <v>1</v>
      </c>
      <c r="L31" s="46">
        <v>7</v>
      </c>
      <c r="M31" s="40" t="s">
        <v>13</v>
      </c>
      <c r="N31" s="52" t="s">
        <v>9</v>
      </c>
      <c r="O31" s="56">
        <v>1</v>
      </c>
      <c r="P31" s="50" t="s">
        <v>253</v>
      </c>
      <c r="Q31" s="57" t="s">
        <v>254</v>
      </c>
      <c r="R31" s="37"/>
      <c r="S31" s="53"/>
      <c r="T31" s="55"/>
      <c r="U31" s="26"/>
      <c r="V31" s="26"/>
      <c r="W31" s="69"/>
    </row>
    <row r="32" spans="1:23">
      <c r="A32" s="24"/>
      <c r="B32" s="25"/>
      <c r="C32" s="25"/>
      <c r="D32" s="26"/>
      <c r="E32" s="26"/>
      <c r="F32" s="26"/>
      <c r="G32" s="26"/>
      <c r="H32" s="26"/>
      <c r="I32" s="47"/>
      <c r="J32" s="54"/>
      <c r="K32" s="48"/>
      <c r="L32" s="48"/>
      <c r="M32" s="42"/>
      <c r="N32" s="42" t="s">
        <v>10</v>
      </c>
      <c r="O32" s="58"/>
      <c r="P32" s="49"/>
      <c r="Q32" s="37"/>
      <c r="R32" s="37"/>
      <c r="S32" s="53"/>
      <c r="T32" s="55"/>
      <c r="U32" s="26"/>
      <c r="V32" s="26"/>
      <c r="W32" s="69"/>
    </row>
    <row r="33" spans="1:23">
      <c r="A33" s="24"/>
      <c r="B33" s="25"/>
      <c r="C33" s="25"/>
      <c r="D33" s="26"/>
      <c r="E33" s="26"/>
      <c r="F33" s="26"/>
      <c r="G33" s="26"/>
      <c r="H33" s="26"/>
      <c r="I33" s="47"/>
      <c r="J33" s="46" t="s">
        <v>255</v>
      </c>
      <c r="K33" s="46">
        <v>9</v>
      </c>
      <c r="L33" s="46">
        <v>1</v>
      </c>
      <c r="M33" s="40" t="s">
        <v>13</v>
      </c>
      <c r="N33" s="52" t="s">
        <v>9</v>
      </c>
      <c r="O33" s="53">
        <v>1</v>
      </c>
      <c r="P33" s="50" t="s">
        <v>256</v>
      </c>
      <c r="Q33" s="57" t="s">
        <v>51</v>
      </c>
      <c r="R33" s="37"/>
      <c r="S33" s="53"/>
      <c r="T33" s="55"/>
      <c r="U33" s="26"/>
      <c r="V33" s="26"/>
      <c r="W33" s="69"/>
    </row>
    <row r="34" spans="1:23">
      <c r="A34" s="24"/>
      <c r="B34" s="25"/>
      <c r="C34" s="25"/>
      <c r="D34" s="26"/>
      <c r="E34" s="26"/>
      <c r="F34" s="26"/>
      <c r="G34" s="26"/>
      <c r="H34" s="26"/>
      <c r="I34" s="47"/>
      <c r="J34" s="48"/>
      <c r="K34" s="48"/>
      <c r="L34" s="48"/>
      <c r="M34" s="42" t="s">
        <v>25</v>
      </c>
      <c r="N34" s="42" t="s">
        <v>10</v>
      </c>
      <c r="O34" s="55">
        <v>1</v>
      </c>
      <c r="P34" s="49" t="s">
        <v>256</v>
      </c>
      <c r="Q34" s="37" t="s">
        <v>51</v>
      </c>
      <c r="R34" s="37"/>
      <c r="S34" s="53"/>
      <c r="T34" s="55"/>
      <c r="U34" s="26"/>
      <c r="V34" s="26"/>
      <c r="W34" s="69"/>
    </row>
    <row r="35" spans="1:23">
      <c r="A35" s="24"/>
      <c r="B35" s="25"/>
      <c r="C35" s="25"/>
      <c r="D35" s="26"/>
      <c r="E35" s="26"/>
      <c r="F35" s="26"/>
      <c r="G35" s="26"/>
      <c r="H35" s="26"/>
      <c r="I35" s="47"/>
      <c r="J35" s="46" t="s">
        <v>257</v>
      </c>
      <c r="K35" s="46">
        <v>1</v>
      </c>
      <c r="L35" s="46">
        <v>5</v>
      </c>
      <c r="M35" s="40" t="s">
        <v>13</v>
      </c>
      <c r="N35" s="40" t="s">
        <v>9</v>
      </c>
      <c r="O35" s="53">
        <v>1</v>
      </c>
      <c r="P35" s="50" t="s">
        <v>258</v>
      </c>
      <c r="Q35" s="57" t="s">
        <v>55</v>
      </c>
      <c r="R35" s="37"/>
      <c r="S35" s="53"/>
      <c r="T35" s="55"/>
      <c r="U35" s="26"/>
      <c r="V35" s="26"/>
      <c r="W35" s="69"/>
    </row>
    <row r="36" spans="1:23">
      <c r="A36" s="24"/>
      <c r="B36" s="25"/>
      <c r="C36" s="25"/>
      <c r="D36" s="26"/>
      <c r="E36" s="26"/>
      <c r="F36" s="26"/>
      <c r="G36" s="26"/>
      <c r="H36" s="26"/>
      <c r="I36" s="51"/>
      <c r="J36" s="48"/>
      <c r="K36" s="48"/>
      <c r="L36" s="48"/>
      <c r="M36" s="42"/>
      <c r="N36" s="42" t="s">
        <v>10</v>
      </c>
      <c r="O36" s="55"/>
      <c r="P36" s="49"/>
      <c r="Q36" s="37"/>
      <c r="R36" s="37"/>
      <c r="S36" s="53"/>
      <c r="T36" s="55"/>
      <c r="U36" s="26"/>
      <c r="V36" s="26"/>
      <c r="W36" s="69"/>
    </row>
    <row r="37" ht="43.2" spans="1:23">
      <c r="A37" s="10" t="s">
        <v>56</v>
      </c>
      <c r="B37" s="16">
        <v>89</v>
      </c>
      <c r="C37" s="16">
        <v>83</v>
      </c>
      <c r="D37" s="12">
        <v>2040</v>
      </c>
      <c r="E37" s="28">
        <v>24.57</v>
      </c>
      <c r="F37" s="12">
        <v>2</v>
      </c>
      <c r="G37" s="12">
        <v>1</v>
      </c>
      <c r="H37" s="12">
        <v>3</v>
      </c>
      <c r="I37" s="36">
        <f>B37-C37+H37</f>
        <v>9</v>
      </c>
      <c r="J37" s="37" t="s">
        <v>259</v>
      </c>
      <c r="K37" s="55">
        <v>15</v>
      </c>
      <c r="L37" s="55">
        <v>2</v>
      </c>
      <c r="M37" s="39" t="s">
        <v>42</v>
      </c>
      <c r="N37" s="40" t="s">
        <v>9</v>
      </c>
      <c r="O37" s="53">
        <v>1</v>
      </c>
      <c r="P37" s="39" t="s">
        <v>260</v>
      </c>
      <c r="Q37" s="39" t="s">
        <v>261</v>
      </c>
      <c r="R37" s="40"/>
      <c r="S37" s="30">
        <f>IFERROR(SUMIF(N37:N41,"博士",O37:O41),0)</f>
        <v>6</v>
      </c>
      <c r="T37" s="26">
        <f>IFERROR(SUMIF(N37:N41,"硕士",O37:O41),0)</f>
        <v>0</v>
      </c>
      <c r="U37" s="26">
        <f>SUM(S37:T41)</f>
        <v>6</v>
      </c>
      <c r="V37" s="26">
        <f>I37</f>
        <v>9</v>
      </c>
      <c r="W37" s="69"/>
    </row>
    <row r="38" ht="43.2" spans="1:23">
      <c r="A38" s="13"/>
      <c r="B38" s="18"/>
      <c r="C38" s="18"/>
      <c r="D38" s="15"/>
      <c r="E38" s="15"/>
      <c r="F38" s="15"/>
      <c r="G38" s="15"/>
      <c r="H38" s="15"/>
      <c r="I38" s="41"/>
      <c r="J38" s="37" t="s">
        <v>262</v>
      </c>
      <c r="K38" s="37">
        <v>4</v>
      </c>
      <c r="L38" s="37">
        <v>1</v>
      </c>
      <c r="M38" s="59" t="s">
        <v>13</v>
      </c>
      <c r="N38" s="40" t="s">
        <v>9</v>
      </c>
      <c r="O38" s="53">
        <v>2</v>
      </c>
      <c r="P38" s="39" t="s">
        <v>263</v>
      </c>
      <c r="Q38" s="39" t="s">
        <v>264</v>
      </c>
      <c r="R38" s="70"/>
      <c r="S38" s="30"/>
      <c r="T38" s="26"/>
      <c r="U38" s="26"/>
      <c r="V38" s="26"/>
      <c r="W38" s="69"/>
    </row>
    <row r="39" ht="43.2" spans="1:23">
      <c r="A39" s="13"/>
      <c r="B39" s="18"/>
      <c r="C39" s="18"/>
      <c r="D39" s="15"/>
      <c r="E39" s="15"/>
      <c r="F39" s="15"/>
      <c r="G39" s="15"/>
      <c r="H39" s="15"/>
      <c r="I39" s="41"/>
      <c r="J39" s="37" t="s">
        <v>265</v>
      </c>
      <c r="K39" s="55">
        <v>7</v>
      </c>
      <c r="L39" s="55">
        <v>1</v>
      </c>
      <c r="M39" s="59" t="s">
        <v>42</v>
      </c>
      <c r="N39" s="40" t="s">
        <v>9</v>
      </c>
      <c r="O39" s="53">
        <v>1</v>
      </c>
      <c r="P39" s="39" t="s">
        <v>263</v>
      </c>
      <c r="Q39" s="39" t="s">
        <v>266</v>
      </c>
      <c r="R39" s="24"/>
      <c r="S39" s="30"/>
      <c r="T39" s="26"/>
      <c r="U39" s="26"/>
      <c r="V39" s="26"/>
      <c r="W39" s="69"/>
    </row>
    <row r="40" ht="43.2" spans="1:23">
      <c r="A40" s="13"/>
      <c r="B40" s="18"/>
      <c r="C40" s="18"/>
      <c r="D40" s="15"/>
      <c r="E40" s="15"/>
      <c r="F40" s="15"/>
      <c r="G40" s="15"/>
      <c r="H40" s="15"/>
      <c r="I40" s="41"/>
      <c r="J40" s="37" t="s">
        <v>267</v>
      </c>
      <c r="K40" s="55">
        <v>6</v>
      </c>
      <c r="L40" s="55">
        <v>1</v>
      </c>
      <c r="M40" s="59" t="s">
        <v>13</v>
      </c>
      <c r="N40" s="40" t="s">
        <v>9</v>
      </c>
      <c r="O40" s="53">
        <v>1</v>
      </c>
      <c r="P40" s="39" t="s">
        <v>268</v>
      </c>
      <c r="Q40" s="39" t="s">
        <v>269</v>
      </c>
      <c r="R40" s="24"/>
      <c r="S40" s="30"/>
      <c r="T40" s="26"/>
      <c r="U40" s="26"/>
      <c r="V40" s="26"/>
      <c r="W40" s="69"/>
    </row>
    <row r="41" ht="21.6" spans="1:23">
      <c r="A41" s="13"/>
      <c r="B41" s="18"/>
      <c r="C41" s="18"/>
      <c r="D41" s="15"/>
      <c r="E41" s="15"/>
      <c r="F41" s="15"/>
      <c r="G41" s="15"/>
      <c r="H41" s="15"/>
      <c r="I41" s="41"/>
      <c r="J41" s="37" t="s">
        <v>270</v>
      </c>
      <c r="K41" s="55">
        <v>9</v>
      </c>
      <c r="L41" s="55">
        <v>3</v>
      </c>
      <c r="M41" s="59" t="s">
        <v>13</v>
      </c>
      <c r="N41" s="40" t="s">
        <v>9</v>
      </c>
      <c r="O41" s="53">
        <v>1</v>
      </c>
      <c r="P41" s="39" t="s">
        <v>260</v>
      </c>
      <c r="Q41" s="39" t="s">
        <v>271</v>
      </c>
      <c r="R41" s="24"/>
      <c r="S41" s="30"/>
      <c r="T41" s="26"/>
      <c r="U41" s="26"/>
      <c r="V41" s="26"/>
      <c r="W41" s="69"/>
    </row>
    <row r="42" s="1" customFormat="1" spans="1:23">
      <c r="A42" s="24" t="s">
        <v>63</v>
      </c>
      <c r="B42" s="29">
        <v>82</v>
      </c>
      <c r="C42" s="29">
        <v>69</v>
      </c>
      <c r="D42" s="26">
        <v>1898</v>
      </c>
      <c r="E42" s="26">
        <v>27.5</v>
      </c>
      <c r="F42" s="26">
        <v>1</v>
      </c>
      <c r="G42" s="26">
        <v>3</v>
      </c>
      <c r="H42" s="30">
        <v>4</v>
      </c>
      <c r="I42" s="36">
        <f>B42-C42+H42</f>
        <v>17</v>
      </c>
      <c r="J42" s="46" t="s">
        <v>272</v>
      </c>
      <c r="K42" s="60">
        <v>3</v>
      </c>
      <c r="L42" s="60">
        <v>6</v>
      </c>
      <c r="M42" s="39" t="s">
        <v>13</v>
      </c>
      <c r="N42" s="39" t="s">
        <v>9</v>
      </c>
      <c r="O42" s="30">
        <v>1</v>
      </c>
      <c r="P42" s="39" t="s">
        <v>273</v>
      </c>
      <c r="Q42" s="39" t="s">
        <v>274</v>
      </c>
      <c r="R42" s="39"/>
      <c r="S42" s="30">
        <f>IFERROR(SUMIF(N42:N50,"博士",O42:O50),0)</f>
        <v>7</v>
      </c>
      <c r="T42" s="30">
        <f>IFERROR(SUMIF(N42:N50,"硕士",O42:O50),0)</f>
        <v>6</v>
      </c>
      <c r="U42" s="30">
        <f>SUM(S42:T50)</f>
        <v>13</v>
      </c>
      <c r="V42" s="30">
        <f>I42</f>
        <v>17</v>
      </c>
      <c r="W42" s="30"/>
    </row>
    <row r="43" spans="1:23">
      <c r="A43" s="24"/>
      <c r="B43" s="29"/>
      <c r="C43" s="29"/>
      <c r="D43" s="26"/>
      <c r="E43" s="26"/>
      <c r="F43" s="26"/>
      <c r="G43" s="26"/>
      <c r="H43" s="26"/>
      <c r="I43" s="41"/>
      <c r="J43" s="48"/>
      <c r="K43" s="48"/>
      <c r="L43" s="48"/>
      <c r="M43" s="24"/>
      <c r="N43" s="24" t="s">
        <v>10</v>
      </c>
      <c r="O43" s="38"/>
      <c r="P43" s="24"/>
      <c r="Q43" s="24"/>
      <c r="R43" s="24"/>
      <c r="S43" s="30"/>
      <c r="T43" s="26"/>
      <c r="U43" s="26"/>
      <c r="V43" s="26"/>
      <c r="W43" s="26"/>
    </row>
    <row r="44" s="1" customFormat="1" ht="21.6" spans="1:23">
      <c r="A44" s="24"/>
      <c r="B44" s="29"/>
      <c r="C44" s="29"/>
      <c r="D44" s="26"/>
      <c r="E44" s="26"/>
      <c r="F44" s="26"/>
      <c r="G44" s="26"/>
      <c r="H44" s="30"/>
      <c r="I44" s="41"/>
      <c r="J44" s="46" t="s">
        <v>275</v>
      </c>
      <c r="K44" s="60">
        <v>5</v>
      </c>
      <c r="L44" s="60">
        <v>2</v>
      </c>
      <c r="M44" s="39" t="s">
        <v>13</v>
      </c>
      <c r="N44" s="40" t="s">
        <v>9</v>
      </c>
      <c r="O44" s="56">
        <v>3</v>
      </c>
      <c r="P44" s="39" t="s">
        <v>276</v>
      </c>
      <c r="Q44" s="39" t="s">
        <v>277</v>
      </c>
      <c r="R44" s="39"/>
      <c r="S44" s="30"/>
      <c r="T44" s="30"/>
      <c r="U44" s="30"/>
      <c r="V44" s="30"/>
      <c r="W44" s="30"/>
    </row>
    <row r="45" spans="1:23">
      <c r="A45" s="24"/>
      <c r="B45" s="29"/>
      <c r="C45" s="29"/>
      <c r="D45" s="26"/>
      <c r="E45" s="26"/>
      <c r="F45" s="26"/>
      <c r="G45" s="26"/>
      <c r="H45" s="26"/>
      <c r="I45" s="41"/>
      <c r="J45" s="48"/>
      <c r="K45" s="48"/>
      <c r="L45" s="48"/>
      <c r="M45" s="24"/>
      <c r="N45" s="24" t="s">
        <v>10</v>
      </c>
      <c r="O45" s="38"/>
      <c r="P45" s="24"/>
      <c r="Q45" s="24"/>
      <c r="R45" s="24"/>
      <c r="S45" s="30"/>
      <c r="T45" s="26"/>
      <c r="U45" s="26"/>
      <c r="V45" s="26"/>
      <c r="W45" s="26"/>
    </row>
    <row r="46" s="1" customFormat="1" ht="21.6" spans="1:23">
      <c r="A46" s="24"/>
      <c r="B46" s="29"/>
      <c r="C46" s="29"/>
      <c r="D46" s="26"/>
      <c r="E46" s="26"/>
      <c r="F46" s="26"/>
      <c r="G46" s="26"/>
      <c r="H46" s="30"/>
      <c r="I46" s="41"/>
      <c r="J46" s="46" t="s">
        <v>278</v>
      </c>
      <c r="K46" s="60">
        <v>6</v>
      </c>
      <c r="L46" s="60">
        <v>5</v>
      </c>
      <c r="M46" s="39" t="s">
        <v>13</v>
      </c>
      <c r="N46" s="40" t="s">
        <v>9</v>
      </c>
      <c r="O46" s="53">
        <v>1</v>
      </c>
      <c r="P46" s="39" t="s">
        <v>279</v>
      </c>
      <c r="Q46" s="39" t="s">
        <v>73</v>
      </c>
      <c r="R46" s="39"/>
      <c r="S46" s="30"/>
      <c r="T46" s="30"/>
      <c r="U46" s="30"/>
      <c r="V46" s="30"/>
      <c r="W46" s="30"/>
    </row>
    <row r="47" ht="21.6" spans="1:23">
      <c r="A47" s="24"/>
      <c r="B47" s="29"/>
      <c r="C47" s="29"/>
      <c r="D47" s="26"/>
      <c r="E47" s="26"/>
      <c r="F47" s="26"/>
      <c r="G47" s="26"/>
      <c r="H47" s="26"/>
      <c r="I47" s="41"/>
      <c r="J47" s="48"/>
      <c r="K47" s="48"/>
      <c r="L47" s="48"/>
      <c r="M47" s="24" t="s">
        <v>13</v>
      </c>
      <c r="N47" s="42" t="s">
        <v>10</v>
      </c>
      <c r="O47" s="58">
        <v>1</v>
      </c>
      <c r="P47" s="24" t="s">
        <v>279</v>
      </c>
      <c r="Q47" s="24" t="s">
        <v>75</v>
      </c>
      <c r="R47" s="24"/>
      <c r="S47" s="30"/>
      <c r="T47" s="26"/>
      <c r="U47" s="26"/>
      <c r="V47" s="26"/>
      <c r="W47" s="26"/>
    </row>
    <row r="48" s="1" customFormat="1" ht="21.6" spans="1:23">
      <c r="A48" s="24"/>
      <c r="B48" s="29"/>
      <c r="C48" s="29"/>
      <c r="D48" s="26"/>
      <c r="E48" s="26"/>
      <c r="F48" s="26"/>
      <c r="G48" s="26"/>
      <c r="H48" s="30"/>
      <c r="I48" s="41"/>
      <c r="J48" s="46" t="s">
        <v>280</v>
      </c>
      <c r="K48" s="60">
        <v>4</v>
      </c>
      <c r="L48" s="60">
        <v>2</v>
      </c>
      <c r="M48" s="39" t="s">
        <v>13</v>
      </c>
      <c r="N48" s="39" t="s">
        <v>9</v>
      </c>
      <c r="O48" s="43">
        <v>2</v>
      </c>
      <c r="P48" s="39" t="s">
        <v>281</v>
      </c>
      <c r="Q48" s="39" t="s">
        <v>282</v>
      </c>
      <c r="R48" s="39"/>
      <c r="S48" s="30"/>
      <c r="T48" s="30"/>
      <c r="U48" s="30"/>
      <c r="V48" s="30"/>
      <c r="W48" s="30"/>
    </row>
    <row r="49" ht="21.6" spans="1:23">
      <c r="A49" s="24"/>
      <c r="B49" s="29"/>
      <c r="C49" s="29"/>
      <c r="D49" s="26"/>
      <c r="E49" s="26"/>
      <c r="F49" s="26"/>
      <c r="G49" s="26"/>
      <c r="H49" s="26"/>
      <c r="I49" s="41"/>
      <c r="J49" s="48"/>
      <c r="K49" s="48"/>
      <c r="L49" s="48"/>
      <c r="M49" s="24" t="s">
        <v>13</v>
      </c>
      <c r="N49" s="42" t="s">
        <v>10</v>
      </c>
      <c r="O49" s="58">
        <v>2</v>
      </c>
      <c r="P49" s="24" t="s">
        <v>281</v>
      </c>
      <c r="Q49" s="24" t="s">
        <v>282</v>
      </c>
      <c r="R49" s="24"/>
      <c r="S49" s="30"/>
      <c r="T49" s="26"/>
      <c r="U49" s="26"/>
      <c r="V49" s="26"/>
      <c r="W49" s="26"/>
    </row>
    <row r="50" s="2" customFormat="1" ht="21.6" spans="1:23">
      <c r="A50" s="24"/>
      <c r="B50" s="31"/>
      <c r="C50" s="31"/>
      <c r="D50" s="26"/>
      <c r="E50" s="26"/>
      <c r="F50" s="26"/>
      <c r="G50" s="26"/>
      <c r="H50" s="26"/>
      <c r="I50" s="41"/>
      <c r="J50" s="46" t="s">
        <v>283</v>
      </c>
      <c r="K50" s="46"/>
      <c r="L50" s="46"/>
      <c r="M50" s="24" t="s">
        <v>284</v>
      </c>
      <c r="N50" s="24" t="s">
        <v>10</v>
      </c>
      <c r="O50" s="38">
        <v>3</v>
      </c>
      <c r="P50" s="24" t="s">
        <v>279</v>
      </c>
      <c r="Q50" s="24" t="s">
        <v>80</v>
      </c>
      <c r="R50" s="24"/>
      <c r="S50" s="30"/>
      <c r="T50" s="26"/>
      <c r="U50" s="26"/>
      <c r="V50" s="26"/>
      <c r="W50" s="26"/>
    </row>
    <row r="51" spans="1:23">
      <c r="A51" s="32" t="s">
        <v>131</v>
      </c>
      <c r="B51" s="11">
        <v>169</v>
      </c>
      <c r="C51" s="11">
        <v>128</v>
      </c>
      <c r="D51" s="12">
        <v>3325</v>
      </c>
      <c r="E51" s="28">
        <v>25.97</v>
      </c>
      <c r="F51" s="12">
        <v>0</v>
      </c>
      <c r="G51" s="12">
        <v>0</v>
      </c>
      <c r="H51" s="12"/>
      <c r="I51" s="36">
        <f>B51-C51+H51</f>
        <v>41</v>
      </c>
      <c r="J51" s="32" t="s">
        <v>285</v>
      </c>
      <c r="K51" s="32">
        <v>4</v>
      </c>
      <c r="L51" s="32">
        <v>2</v>
      </c>
      <c r="M51" s="40" t="s">
        <v>13</v>
      </c>
      <c r="N51" s="40" t="s">
        <v>9</v>
      </c>
      <c r="O51" s="30">
        <v>1</v>
      </c>
      <c r="P51" s="40" t="s">
        <v>286</v>
      </c>
      <c r="Q51" s="40" t="s">
        <v>287</v>
      </c>
      <c r="R51" s="71"/>
      <c r="S51" s="30">
        <f>IFERROR(SUMIF(N51:N55,"博士",O51:O55),0)</f>
        <v>6</v>
      </c>
      <c r="T51" s="26">
        <f>IFERROR(SUMIF(N51:N55,"硕士",O51:O55),0)</f>
        <v>0</v>
      </c>
      <c r="U51" s="26">
        <f>SUM(S51:T55)</f>
        <v>6</v>
      </c>
      <c r="V51" s="26">
        <f>I51</f>
        <v>41</v>
      </c>
      <c r="W51" s="72"/>
    </row>
    <row r="52" ht="21.6" spans="1:23">
      <c r="A52" s="33"/>
      <c r="B52" s="14"/>
      <c r="C52" s="14"/>
      <c r="D52" s="15"/>
      <c r="E52" s="15"/>
      <c r="F52" s="15"/>
      <c r="G52" s="15"/>
      <c r="H52" s="15"/>
      <c r="I52" s="41"/>
      <c r="J52" s="44" t="s">
        <v>288</v>
      </c>
      <c r="K52" s="44">
        <v>5</v>
      </c>
      <c r="L52" s="44">
        <v>3</v>
      </c>
      <c r="M52" s="40" t="s">
        <v>13</v>
      </c>
      <c r="N52" s="40" t="s">
        <v>9</v>
      </c>
      <c r="O52" s="30">
        <v>1</v>
      </c>
      <c r="P52" s="40" t="s">
        <v>286</v>
      </c>
      <c r="Q52" s="40" t="s">
        <v>289</v>
      </c>
      <c r="R52" s="71"/>
      <c r="S52" s="30"/>
      <c r="T52" s="26"/>
      <c r="U52" s="26"/>
      <c r="V52" s="26"/>
      <c r="W52" s="72"/>
    </row>
    <row r="53" ht="32.4" spans="1:23">
      <c r="A53" s="33"/>
      <c r="B53" s="14"/>
      <c r="C53" s="14"/>
      <c r="D53" s="15"/>
      <c r="E53" s="15"/>
      <c r="F53" s="15"/>
      <c r="G53" s="15"/>
      <c r="H53" s="15"/>
      <c r="I53" s="41"/>
      <c r="J53" s="32" t="s">
        <v>290</v>
      </c>
      <c r="K53" s="32">
        <v>5</v>
      </c>
      <c r="L53" s="32">
        <v>12</v>
      </c>
      <c r="M53" s="40" t="s">
        <v>13</v>
      </c>
      <c r="N53" s="40" t="s">
        <v>9</v>
      </c>
      <c r="O53" s="30">
        <v>1</v>
      </c>
      <c r="P53" s="40" t="s">
        <v>291</v>
      </c>
      <c r="Q53" s="40" t="s">
        <v>143</v>
      </c>
      <c r="R53" s="71"/>
      <c r="S53" s="30"/>
      <c r="T53" s="26"/>
      <c r="U53" s="26"/>
      <c r="V53" s="26"/>
      <c r="W53" s="72"/>
    </row>
    <row r="54" ht="21.6" spans="1:23">
      <c r="A54" s="33"/>
      <c r="B54" s="14"/>
      <c r="C54" s="14"/>
      <c r="D54" s="15"/>
      <c r="E54" s="15"/>
      <c r="F54" s="15"/>
      <c r="G54" s="15"/>
      <c r="H54" s="15"/>
      <c r="I54" s="41"/>
      <c r="J54" s="44" t="s">
        <v>292</v>
      </c>
      <c r="K54" s="44">
        <v>8</v>
      </c>
      <c r="L54" s="44">
        <v>12</v>
      </c>
      <c r="M54" s="40" t="s">
        <v>13</v>
      </c>
      <c r="N54" s="40" t="s">
        <v>9</v>
      </c>
      <c r="O54" s="30">
        <v>2</v>
      </c>
      <c r="P54" s="40" t="s">
        <v>291</v>
      </c>
      <c r="Q54" s="40" t="s">
        <v>293</v>
      </c>
      <c r="R54" s="71"/>
      <c r="S54" s="30"/>
      <c r="T54" s="26"/>
      <c r="U54" s="26"/>
      <c r="V54" s="26"/>
      <c r="W54" s="72"/>
    </row>
    <row r="55" ht="32.4" spans="1:23">
      <c r="A55" s="33"/>
      <c r="B55" s="14"/>
      <c r="C55" s="14"/>
      <c r="D55" s="15"/>
      <c r="E55" s="15"/>
      <c r="F55" s="15"/>
      <c r="G55" s="15"/>
      <c r="H55" s="15"/>
      <c r="I55" s="41"/>
      <c r="J55" s="32" t="s">
        <v>294</v>
      </c>
      <c r="K55" s="32">
        <v>5</v>
      </c>
      <c r="L55" s="32">
        <v>9</v>
      </c>
      <c r="M55" s="40" t="s">
        <v>13</v>
      </c>
      <c r="N55" s="40" t="s">
        <v>9</v>
      </c>
      <c r="O55" s="30">
        <v>1</v>
      </c>
      <c r="P55" s="40" t="s">
        <v>291</v>
      </c>
      <c r="Q55" s="40" t="s">
        <v>295</v>
      </c>
      <c r="R55" s="71"/>
      <c r="S55" s="30"/>
      <c r="T55" s="26"/>
      <c r="U55" s="26"/>
      <c r="V55" s="26"/>
      <c r="W55" s="72"/>
    </row>
    <row r="56" spans="1:23">
      <c r="A56" s="24" t="s">
        <v>81</v>
      </c>
      <c r="B56" s="29">
        <v>99</v>
      </c>
      <c r="C56" s="29">
        <v>74</v>
      </c>
      <c r="D56" s="26">
        <v>1550</v>
      </c>
      <c r="E56" s="27">
        <v>20.94</v>
      </c>
      <c r="F56" s="26">
        <v>3</v>
      </c>
      <c r="G56" s="26">
        <v>1</v>
      </c>
      <c r="H56" s="26">
        <v>4</v>
      </c>
      <c r="I56" s="30">
        <f>B56-C56+H56</f>
        <v>29</v>
      </c>
      <c r="J56" s="46" t="s">
        <v>296</v>
      </c>
      <c r="K56" s="61">
        <v>3</v>
      </c>
      <c r="L56" s="61">
        <v>7</v>
      </c>
      <c r="M56" s="39" t="s">
        <v>13</v>
      </c>
      <c r="N56" s="40" t="s">
        <v>9</v>
      </c>
      <c r="O56" s="30">
        <v>1</v>
      </c>
      <c r="P56" s="50" t="s">
        <v>297</v>
      </c>
      <c r="Q56" s="50" t="s">
        <v>84</v>
      </c>
      <c r="R56" s="24"/>
      <c r="S56" s="30">
        <f>IFERROR(SUMIF(N56:N69,"博士",O56:O69),0)</f>
        <v>12</v>
      </c>
      <c r="T56" s="26">
        <f>IFERROR(SUMIF(N56:N69,"硕士",O56:O69),0)</f>
        <v>2</v>
      </c>
      <c r="U56" s="26">
        <f>SUM(S56:T69)</f>
        <v>14</v>
      </c>
      <c r="V56" s="26">
        <f>I56</f>
        <v>29</v>
      </c>
      <c r="W56" s="69"/>
    </row>
    <row r="57" spans="1:23">
      <c r="A57" s="24"/>
      <c r="B57" s="29"/>
      <c r="C57" s="29"/>
      <c r="D57" s="26"/>
      <c r="E57" s="26"/>
      <c r="F57" s="26"/>
      <c r="G57" s="26"/>
      <c r="H57" s="26"/>
      <c r="I57" s="30"/>
      <c r="J57" s="48"/>
      <c r="K57" s="48"/>
      <c r="L57" s="48"/>
      <c r="M57" s="24"/>
      <c r="N57" s="42" t="s">
        <v>10</v>
      </c>
      <c r="O57" s="26"/>
      <c r="P57" s="49"/>
      <c r="Q57" s="49"/>
      <c r="R57" s="24"/>
      <c r="S57" s="30"/>
      <c r="T57" s="26"/>
      <c r="U57" s="26"/>
      <c r="V57" s="26"/>
      <c r="W57" s="69"/>
    </row>
    <row r="58" spans="1:23">
      <c r="A58" s="24"/>
      <c r="B58" s="29"/>
      <c r="C58" s="29"/>
      <c r="D58" s="26"/>
      <c r="E58" s="26"/>
      <c r="F58" s="26"/>
      <c r="G58" s="26"/>
      <c r="H58" s="26"/>
      <c r="I58" s="30"/>
      <c r="J58" s="46" t="s">
        <v>86</v>
      </c>
      <c r="K58" s="46">
        <v>5</v>
      </c>
      <c r="L58" s="46">
        <v>11</v>
      </c>
      <c r="M58" s="39" t="s">
        <v>13</v>
      </c>
      <c r="N58" s="40" t="s">
        <v>9</v>
      </c>
      <c r="O58" s="43">
        <v>3</v>
      </c>
      <c r="P58" s="50" t="s">
        <v>297</v>
      </c>
      <c r="Q58" s="50" t="s">
        <v>84</v>
      </c>
      <c r="R58" s="24"/>
      <c r="S58" s="30"/>
      <c r="T58" s="26"/>
      <c r="U58" s="26"/>
      <c r="V58" s="26"/>
      <c r="W58" s="69"/>
    </row>
    <row r="59" spans="1:23">
      <c r="A59" s="24"/>
      <c r="B59" s="29"/>
      <c r="C59" s="29"/>
      <c r="D59" s="26"/>
      <c r="E59" s="26"/>
      <c r="F59" s="26"/>
      <c r="G59" s="26"/>
      <c r="H59" s="26"/>
      <c r="I59" s="30"/>
      <c r="J59" s="48"/>
      <c r="K59" s="48"/>
      <c r="L59" s="48"/>
      <c r="M59" s="24" t="s">
        <v>13</v>
      </c>
      <c r="N59" s="42" t="s">
        <v>10</v>
      </c>
      <c r="O59" s="38">
        <v>1</v>
      </c>
      <c r="P59" s="49" t="s">
        <v>297</v>
      </c>
      <c r="Q59" s="49" t="s">
        <v>84</v>
      </c>
      <c r="R59" s="24"/>
      <c r="S59" s="30"/>
      <c r="T59" s="26"/>
      <c r="U59" s="26"/>
      <c r="V59" s="26"/>
      <c r="W59" s="69"/>
    </row>
    <row r="60" ht="54" spans="1:23">
      <c r="A60" s="24"/>
      <c r="B60" s="29"/>
      <c r="C60" s="29"/>
      <c r="D60" s="26"/>
      <c r="E60" s="26"/>
      <c r="F60" s="26"/>
      <c r="G60" s="26"/>
      <c r="H60" s="26"/>
      <c r="I60" s="30"/>
      <c r="J60" s="46" t="s">
        <v>298</v>
      </c>
      <c r="K60" s="46">
        <v>4</v>
      </c>
      <c r="L60" s="46">
        <v>3</v>
      </c>
      <c r="M60" s="39" t="s">
        <v>13</v>
      </c>
      <c r="N60" s="40" t="s">
        <v>9</v>
      </c>
      <c r="O60" s="43">
        <v>2</v>
      </c>
      <c r="P60" s="50" t="s">
        <v>299</v>
      </c>
      <c r="Q60" s="50" t="s">
        <v>300</v>
      </c>
      <c r="R60" s="24"/>
      <c r="S60" s="30"/>
      <c r="T60" s="26"/>
      <c r="U60" s="26"/>
      <c r="V60" s="26"/>
      <c r="W60" s="69"/>
    </row>
    <row r="61" ht="32.4" spans="1:23">
      <c r="A61" s="24"/>
      <c r="B61" s="29"/>
      <c r="C61" s="29"/>
      <c r="D61" s="26"/>
      <c r="E61" s="26"/>
      <c r="F61" s="26"/>
      <c r="G61" s="26"/>
      <c r="H61" s="26"/>
      <c r="I61" s="30"/>
      <c r="J61" s="48"/>
      <c r="K61" s="48"/>
      <c r="L61" s="48"/>
      <c r="M61" s="24" t="s">
        <v>42</v>
      </c>
      <c r="N61" s="42" t="s">
        <v>10</v>
      </c>
      <c r="O61" s="38">
        <v>1</v>
      </c>
      <c r="P61" s="49" t="s">
        <v>301</v>
      </c>
      <c r="Q61" s="49" t="s">
        <v>92</v>
      </c>
      <c r="R61" s="24"/>
      <c r="S61" s="30"/>
      <c r="T61" s="26"/>
      <c r="U61" s="26"/>
      <c r="V61" s="26"/>
      <c r="W61" s="69"/>
    </row>
    <row r="62" ht="32.4" spans="1:23">
      <c r="A62" s="24"/>
      <c r="B62" s="29"/>
      <c r="C62" s="29"/>
      <c r="D62" s="26"/>
      <c r="E62" s="26"/>
      <c r="F62" s="26"/>
      <c r="G62" s="26"/>
      <c r="H62" s="26"/>
      <c r="I62" s="30"/>
      <c r="J62" s="46" t="s">
        <v>302</v>
      </c>
      <c r="K62" s="46">
        <v>6</v>
      </c>
      <c r="L62" s="46">
        <v>3</v>
      </c>
      <c r="M62" s="39" t="s">
        <v>13</v>
      </c>
      <c r="N62" s="40" t="s">
        <v>9</v>
      </c>
      <c r="O62" s="43">
        <v>1</v>
      </c>
      <c r="P62" s="50" t="s">
        <v>303</v>
      </c>
      <c r="Q62" s="50" t="s">
        <v>304</v>
      </c>
      <c r="R62" s="24"/>
      <c r="S62" s="30"/>
      <c r="T62" s="26"/>
      <c r="U62" s="26"/>
      <c r="V62" s="26"/>
      <c r="W62" s="69"/>
    </row>
    <row r="63" spans="1:23">
      <c r="A63" s="24"/>
      <c r="B63" s="29"/>
      <c r="C63" s="29"/>
      <c r="D63" s="26"/>
      <c r="E63" s="26"/>
      <c r="F63" s="26"/>
      <c r="G63" s="26"/>
      <c r="H63" s="26"/>
      <c r="I63" s="30"/>
      <c r="J63" s="48"/>
      <c r="K63" s="48"/>
      <c r="L63" s="48"/>
      <c r="M63" s="24"/>
      <c r="N63" s="42" t="s">
        <v>10</v>
      </c>
      <c r="O63" s="38"/>
      <c r="P63" s="49"/>
      <c r="Q63" s="49"/>
      <c r="R63" s="24"/>
      <c r="S63" s="30"/>
      <c r="T63" s="26"/>
      <c r="U63" s="26"/>
      <c r="V63" s="26"/>
      <c r="W63" s="69"/>
    </row>
    <row r="64" spans="1:23">
      <c r="A64" s="24"/>
      <c r="B64" s="29"/>
      <c r="C64" s="29"/>
      <c r="D64" s="26"/>
      <c r="E64" s="26"/>
      <c r="F64" s="26"/>
      <c r="G64" s="26"/>
      <c r="H64" s="26"/>
      <c r="I64" s="30"/>
      <c r="J64" s="46" t="s">
        <v>305</v>
      </c>
      <c r="K64" s="46">
        <v>8</v>
      </c>
      <c r="L64" s="46">
        <v>0</v>
      </c>
      <c r="M64" s="39" t="s">
        <v>13</v>
      </c>
      <c r="N64" s="40" t="s">
        <v>9</v>
      </c>
      <c r="O64" s="43">
        <v>1</v>
      </c>
      <c r="P64" s="50" t="s">
        <v>306</v>
      </c>
      <c r="Q64" s="57" t="s">
        <v>95</v>
      </c>
      <c r="R64" s="24"/>
      <c r="S64" s="30"/>
      <c r="T64" s="26"/>
      <c r="U64" s="26"/>
      <c r="V64" s="26"/>
      <c r="W64" s="69"/>
    </row>
    <row r="65" spans="1:23">
      <c r="A65" s="24"/>
      <c r="B65" s="29"/>
      <c r="C65" s="29"/>
      <c r="D65" s="26"/>
      <c r="E65" s="26"/>
      <c r="F65" s="26"/>
      <c r="G65" s="26"/>
      <c r="H65" s="26"/>
      <c r="I65" s="30"/>
      <c r="J65" s="48"/>
      <c r="K65" s="48"/>
      <c r="L65" s="48"/>
      <c r="M65" s="24"/>
      <c r="N65" s="42" t="s">
        <v>10</v>
      </c>
      <c r="O65" s="38"/>
      <c r="P65" s="49"/>
      <c r="Q65" s="37"/>
      <c r="R65" s="24"/>
      <c r="S65" s="30"/>
      <c r="T65" s="26"/>
      <c r="U65" s="26"/>
      <c r="V65" s="26"/>
      <c r="W65" s="69"/>
    </row>
    <row r="66" ht="32.4" spans="1:23">
      <c r="A66" s="24"/>
      <c r="B66" s="29"/>
      <c r="C66" s="29"/>
      <c r="D66" s="26"/>
      <c r="E66" s="26"/>
      <c r="F66" s="26"/>
      <c r="G66" s="26"/>
      <c r="H66" s="26"/>
      <c r="I66" s="30"/>
      <c r="J66" s="46" t="s">
        <v>307</v>
      </c>
      <c r="K66" s="46">
        <v>14</v>
      </c>
      <c r="L66" s="46">
        <v>0</v>
      </c>
      <c r="M66" s="39" t="s">
        <v>13</v>
      </c>
      <c r="N66" s="40" t="s">
        <v>9</v>
      </c>
      <c r="O66" s="43">
        <v>3</v>
      </c>
      <c r="P66" s="50" t="s">
        <v>308</v>
      </c>
      <c r="Q66" s="57" t="s">
        <v>95</v>
      </c>
      <c r="R66" s="24"/>
      <c r="S66" s="30"/>
      <c r="T66" s="26"/>
      <c r="U66" s="26"/>
      <c r="V66" s="26"/>
      <c r="W66" s="69"/>
    </row>
    <row r="67" spans="1:23">
      <c r="A67" s="24"/>
      <c r="B67" s="29"/>
      <c r="C67" s="29"/>
      <c r="D67" s="26"/>
      <c r="E67" s="26"/>
      <c r="F67" s="26"/>
      <c r="G67" s="26"/>
      <c r="H67" s="26"/>
      <c r="I67" s="30"/>
      <c r="J67" s="48"/>
      <c r="K67" s="48"/>
      <c r="L67" s="48"/>
      <c r="M67" s="24"/>
      <c r="N67" s="42" t="s">
        <v>10</v>
      </c>
      <c r="O67" s="38">
        <v>0</v>
      </c>
      <c r="P67" s="49"/>
      <c r="Q67" s="37"/>
      <c r="R67" s="24"/>
      <c r="S67" s="30"/>
      <c r="T67" s="26"/>
      <c r="U67" s="26"/>
      <c r="V67" s="26"/>
      <c r="W67" s="69"/>
    </row>
    <row r="68" spans="1:23">
      <c r="A68" s="24"/>
      <c r="B68" s="29"/>
      <c r="C68" s="29"/>
      <c r="D68" s="26"/>
      <c r="E68" s="26"/>
      <c r="F68" s="26"/>
      <c r="G68" s="26"/>
      <c r="H68" s="26"/>
      <c r="I68" s="30"/>
      <c r="J68" s="46" t="s">
        <v>309</v>
      </c>
      <c r="K68" s="61">
        <v>4</v>
      </c>
      <c r="L68" s="61">
        <v>1</v>
      </c>
      <c r="M68" s="39" t="s">
        <v>25</v>
      </c>
      <c r="N68" s="40" t="s">
        <v>9</v>
      </c>
      <c r="O68" s="43">
        <v>1</v>
      </c>
      <c r="P68" s="50" t="s">
        <v>306</v>
      </c>
      <c r="Q68" s="57" t="s">
        <v>95</v>
      </c>
      <c r="R68" s="24"/>
      <c r="S68" s="30"/>
      <c r="T68" s="26"/>
      <c r="U68" s="26"/>
      <c r="V68" s="26"/>
      <c r="W68" s="69"/>
    </row>
    <row r="69" spans="1:23">
      <c r="A69" s="24"/>
      <c r="B69" s="29"/>
      <c r="C69" s="29"/>
      <c r="D69" s="26"/>
      <c r="E69" s="26"/>
      <c r="F69" s="26"/>
      <c r="G69" s="26"/>
      <c r="H69" s="26"/>
      <c r="I69" s="30"/>
      <c r="J69" s="48"/>
      <c r="K69" s="48"/>
      <c r="L69" s="48"/>
      <c r="M69" s="24"/>
      <c r="N69" s="42" t="s">
        <v>10</v>
      </c>
      <c r="O69" s="38">
        <v>0</v>
      </c>
      <c r="P69" s="49"/>
      <c r="Q69" s="37"/>
      <c r="R69" s="24"/>
      <c r="S69" s="30"/>
      <c r="T69" s="26"/>
      <c r="U69" s="26"/>
      <c r="V69" s="26"/>
      <c r="W69" s="69"/>
    </row>
    <row r="70" ht="21.6" spans="1:23">
      <c r="A70" s="24" t="s">
        <v>147</v>
      </c>
      <c r="B70" s="29">
        <v>117</v>
      </c>
      <c r="C70" s="29">
        <v>97</v>
      </c>
      <c r="D70" s="26">
        <v>966</v>
      </c>
      <c r="E70" s="73" t="s">
        <v>310</v>
      </c>
      <c r="F70" s="26">
        <v>3</v>
      </c>
      <c r="G70" s="26">
        <v>3</v>
      </c>
      <c r="H70" s="26">
        <v>6</v>
      </c>
      <c r="I70" s="86">
        <f>B70-C70+H70</f>
        <v>26</v>
      </c>
      <c r="J70" s="37" t="s">
        <v>311</v>
      </c>
      <c r="K70" s="37">
        <v>6</v>
      </c>
      <c r="L70" s="37">
        <v>15</v>
      </c>
      <c r="M70" s="39" t="s">
        <v>13</v>
      </c>
      <c r="N70" s="40" t="s">
        <v>9</v>
      </c>
      <c r="O70" s="30">
        <v>1</v>
      </c>
      <c r="P70" s="39" t="s">
        <v>312</v>
      </c>
      <c r="Q70" s="39" t="s">
        <v>150</v>
      </c>
      <c r="R70" s="94"/>
      <c r="S70" s="30">
        <f>IFERROR(SUMIF(N70:N74,"博士",O70:O74),0)</f>
        <v>3</v>
      </c>
      <c r="T70" s="26">
        <f>IFERROR(SUMIF(N70:N74,"硕士",O70:O74),0)</f>
        <v>4</v>
      </c>
      <c r="U70" s="26">
        <f>SUM(S70:T74)</f>
        <v>7</v>
      </c>
      <c r="V70" s="26">
        <f>I70</f>
        <v>26</v>
      </c>
      <c r="W70" s="95"/>
    </row>
    <row r="71" spans="1:23">
      <c r="A71" s="24"/>
      <c r="B71" s="29"/>
      <c r="C71" s="29"/>
      <c r="D71" s="26"/>
      <c r="E71" s="26"/>
      <c r="F71" s="26"/>
      <c r="G71" s="26"/>
      <c r="H71" s="26"/>
      <c r="I71" s="86"/>
      <c r="J71" s="37"/>
      <c r="K71" s="37"/>
      <c r="L71" s="37"/>
      <c r="M71" s="24" t="s">
        <v>13</v>
      </c>
      <c r="N71" s="42" t="s">
        <v>10</v>
      </c>
      <c r="O71" s="26">
        <v>0</v>
      </c>
      <c r="P71" s="24" t="s">
        <v>312</v>
      </c>
      <c r="Q71" s="24" t="s">
        <v>155</v>
      </c>
      <c r="R71" s="94"/>
      <c r="S71" s="30"/>
      <c r="T71" s="26"/>
      <c r="U71" s="26"/>
      <c r="V71" s="26"/>
      <c r="W71" s="95"/>
    </row>
    <row r="72" ht="21.6" spans="1:23">
      <c r="A72" s="24"/>
      <c r="B72" s="29"/>
      <c r="C72" s="29"/>
      <c r="D72" s="26"/>
      <c r="E72" s="26"/>
      <c r="F72" s="26"/>
      <c r="G72" s="26"/>
      <c r="H72" s="26"/>
      <c r="I72" s="86"/>
      <c r="J72" s="37" t="s">
        <v>313</v>
      </c>
      <c r="K72" s="37">
        <v>7</v>
      </c>
      <c r="L72" s="37">
        <v>11</v>
      </c>
      <c r="M72" s="39" t="s">
        <v>13</v>
      </c>
      <c r="N72" s="40" t="s">
        <v>9</v>
      </c>
      <c r="O72" s="43">
        <v>2</v>
      </c>
      <c r="P72" s="39" t="s">
        <v>312</v>
      </c>
      <c r="Q72" s="39" t="s">
        <v>150</v>
      </c>
      <c r="R72" s="94"/>
      <c r="S72" s="30"/>
      <c r="T72" s="26"/>
      <c r="U72" s="26"/>
      <c r="V72" s="26"/>
      <c r="W72" s="95"/>
    </row>
    <row r="73" spans="1:23">
      <c r="A73" s="24"/>
      <c r="B73" s="29"/>
      <c r="C73" s="29"/>
      <c r="D73" s="26"/>
      <c r="E73" s="26"/>
      <c r="F73" s="26"/>
      <c r="G73" s="26"/>
      <c r="H73" s="26"/>
      <c r="I73" s="86"/>
      <c r="J73" s="37"/>
      <c r="K73" s="37"/>
      <c r="L73" s="37"/>
      <c r="M73" s="24" t="s">
        <v>13</v>
      </c>
      <c r="N73" s="42" t="s">
        <v>10</v>
      </c>
      <c r="O73" s="38">
        <v>1</v>
      </c>
      <c r="P73" s="24" t="s">
        <v>312</v>
      </c>
      <c r="Q73" s="24" t="s">
        <v>155</v>
      </c>
      <c r="R73" s="94"/>
      <c r="S73" s="30"/>
      <c r="T73" s="26"/>
      <c r="U73" s="26"/>
      <c r="V73" s="26"/>
      <c r="W73" s="95"/>
    </row>
    <row r="74" spans="1:23">
      <c r="A74" s="24"/>
      <c r="B74" s="29"/>
      <c r="C74" s="29"/>
      <c r="D74" s="26"/>
      <c r="E74" s="26"/>
      <c r="F74" s="26"/>
      <c r="G74" s="26"/>
      <c r="H74" s="26"/>
      <c r="I74" s="86"/>
      <c r="J74" s="37" t="s">
        <v>314</v>
      </c>
      <c r="K74" s="37">
        <v>2</v>
      </c>
      <c r="L74" s="37">
        <v>43</v>
      </c>
      <c r="M74" s="24" t="s">
        <v>13</v>
      </c>
      <c r="N74" s="42" t="s">
        <v>10</v>
      </c>
      <c r="O74" s="38">
        <v>3</v>
      </c>
      <c r="P74" s="24" t="s">
        <v>312</v>
      </c>
      <c r="Q74" s="24" t="s">
        <v>155</v>
      </c>
      <c r="R74" s="94"/>
      <c r="S74" s="30"/>
      <c r="T74" s="26"/>
      <c r="U74" s="26"/>
      <c r="V74" s="26"/>
      <c r="W74" s="95"/>
    </row>
    <row r="75" ht="21.6" spans="1:23">
      <c r="A75" s="10" t="s">
        <v>315</v>
      </c>
      <c r="B75" s="74">
        <v>83</v>
      </c>
      <c r="C75" s="74">
        <v>74</v>
      </c>
      <c r="D75" s="12">
        <v>1725</v>
      </c>
      <c r="E75" s="12">
        <v>23.3</v>
      </c>
      <c r="F75" s="12">
        <v>1</v>
      </c>
      <c r="G75" s="12">
        <v>0</v>
      </c>
      <c r="H75" s="12">
        <v>1</v>
      </c>
      <c r="I75" s="45">
        <f>B75-C75+H75</f>
        <v>10</v>
      </c>
      <c r="J75" s="32" t="s">
        <v>316</v>
      </c>
      <c r="K75" s="32">
        <v>18</v>
      </c>
      <c r="L75" s="32">
        <v>3</v>
      </c>
      <c r="M75" s="42" t="s">
        <v>42</v>
      </c>
      <c r="N75" s="42" t="s">
        <v>10</v>
      </c>
      <c r="O75" s="26">
        <v>0</v>
      </c>
      <c r="P75" s="42" t="s">
        <v>317</v>
      </c>
      <c r="Q75" s="42" t="s">
        <v>318</v>
      </c>
      <c r="R75" s="42"/>
      <c r="S75" s="36">
        <f>IFERROR(SUMIF(N75:N83,"博士",O75:O83),0)</f>
        <v>10</v>
      </c>
      <c r="T75" s="12">
        <f>IFERROR(SUMIF(N75:N83,"硕士",O75:O83),0)</f>
        <v>0</v>
      </c>
      <c r="U75" s="26">
        <f>SUM(S75:T83)</f>
        <v>13</v>
      </c>
      <c r="V75" s="26">
        <f>I75</f>
        <v>10</v>
      </c>
      <c r="W75" s="69"/>
    </row>
    <row r="76" spans="1:23">
      <c r="A76" s="13"/>
      <c r="B76" s="75"/>
      <c r="C76" s="75"/>
      <c r="D76" s="15"/>
      <c r="E76" s="15"/>
      <c r="F76" s="15"/>
      <c r="G76" s="15"/>
      <c r="H76" s="15"/>
      <c r="I76" s="47"/>
      <c r="J76" s="44"/>
      <c r="K76" s="44"/>
      <c r="L76" s="44"/>
      <c r="M76" s="40" t="s">
        <v>13</v>
      </c>
      <c r="N76" s="40" t="s">
        <v>9</v>
      </c>
      <c r="O76" s="30">
        <v>3</v>
      </c>
      <c r="P76" s="40" t="s">
        <v>319</v>
      </c>
      <c r="Q76" s="40" t="s">
        <v>320</v>
      </c>
      <c r="R76" s="42"/>
      <c r="S76" s="41"/>
      <c r="T76" s="15"/>
      <c r="U76" s="26"/>
      <c r="V76" s="26"/>
      <c r="W76" s="69"/>
    </row>
    <row r="77" ht="21.6" spans="1:23">
      <c r="A77" s="13"/>
      <c r="B77" s="75"/>
      <c r="C77" s="75"/>
      <c r="D77" s="15"/>
      <c r="E77" s="15"/>
      <c r="F77" s="15"/>
      <c r="G77" s="15"/>
      <c r="H77" s="15"/>
      <c r="I77" s="47"/>
      <c r="J77" s="32" t="s">
        <v>321</v>
      </c>
      <c r="K77" s="32">
        <v>10</v>
      </c>
      <c r="L77" s="32">
        <v>2</v>
      </c>
      <c r="M77" s="40" t="s">
        <v>13</v>
      </c>
      <c r="N77" s="40" t="s">
        <v>9</v>
      </c>
      <c r="O77" s="30">
        <v>2</v>
      </c>
      <c r="P77" s="40" t="s">
        <v>322</v>
      </c>
      <c r="Q77" s="40" t="s">
        <v>323</v>
      </c>
      <c r="R77" s="42"/>
      <c r="S77" s="41"/>
      <c r="T77" s="15"/>
      <c r="U77" s="26"/>
      <c r="V77" s="26"/>
      <c r="W77" s="69"/>
    </row>
    <row r="78" spans="1:23">
      <c r="A78" s="13"/>
      <c r="B78" s="75"/>
      <c r="C78" s="75"/>
      <c r="D78" s="15"/>
      <c r="E78" s="15"/>
      <c r="F78" s="15"/>
      <c r="G78" s="15"/>
      <c r="H78" s="15"/>
      <c r="I78" s="47"/>
      <c r="J78" s="44"/>
      <c r="K78" s="44"/>
      <c r="L78" s="44"/>
      <c r="M78" s="42"/>
      <c r="N78" s="42" t="s">
        <v>10</v>
      </c>
      <c r="O78" s="26"/>
      <c r="P78" s="42"/>
      <c r="Q78" s="42"/>
      <c r="R78" s="42"/>
      <c r="S78" s="41"/>
      <c r="T78" s="15"/>
      <c r="U78" s="26"/>
      <c r="V78" s="26"/>
      <c r="W78" s="69"/>
    </row>
    <row r="79" spans="1:23">
      <c r="A79" s="13"/>
      <c r="B79" s="75"/>
      <c r="C79" s="75"/>
      <c r="D79" s="15"/>
      <c r="E79" s="15"/>
      <c r="F79" s="15"/>
      <c r="G79" s="15"/>
      <c r="H79" s="15"/>
      <c r="I79" s="47"/>
      <c r="J79" s="32" t="s">
        <v>324</v>
      </c>
      <c r="K79" s="32">
        <v>15</v>
      </c>
      <c r="L79" s="32">
        <v>9</v>
      </c>
      <c r="M79" s="40" t="s">
        <v>13</v>
      </c>
      <c r="N79" s="40" t="s">
        <v>9</v>
      </c>
      <c r="O79" s="43">
        <v>3</v>
      </c>
      <c r="P79" s="40" t="s">
        <v>325</v>
      </c>
      <c r="Q79" s="40" t="s">
        <v>103</v>
      </c>
      <c r="R79" s="42"/>
      <c r="S79" s="41"/>
      <c r="T79" s="15"/>
      <c r="U79" s="26"/>
      <c r="V79" s="26"/>
      <c r="W79" s="69"/>
    </row>
    <row r="80" spans="1:23">
      <c r="A80" s="13"/>
      <c r="B80" s="75"/>
      <c r="C80" s="75"/>
      <c r="D80" s="15"/>
      <c r="E80" s="15"/>
      <c r="F80" s="15"/>
      <c r="G80" s="15"/>
      <c r="H80" s="15"/>
      <c r="I80" s="47"/>
      <c r="J80" s="44"/>
      <c r="K80" s="44"/>
      <c r="L80" s="44"/>
      <c r="M80" s="42"/>
      <c r="N80" s="42" t="s">
        <v>10</v>
      </c>
      <c r="O80" s="38"/>
      <c r="P80" s="42"/>
      <c r="Q80" s="42"/>
      <c r="R80" s="42"/>
      <c r="S80" s="41"/>
      <c r="T80" s="15"/>
      <c r="U80" s="26"/>
      <c r="V80" s="26"/>
      <c r="W80" s="69"/>
    </row>
    <row r="81" spans="1:23">
      <c r="A81" s="13"/>
      <c r="B81" s="75"/>
      <c r="C81" s="75"/>
      <c r="D81" s="15"/>
      <c r="E81" s="15"/>
      <c r="F81" s="15"/>
      <c r="G81" s="15"/>
      <c r="H81" s="15"/>
      <c r="I81" s="47"/>
      <c r="J81" s="32" t="s">
        <v>326</v>
      </c>
      <c r="K81" s="32">
        <v>4</v>
      </c>
      <c r="L81" s="32">
        <v>10</v>
      </c>
      <c r="M81" s="40" t="s">
        <v>13</v>
      </c>
      <c r="N81" s="40" t="s">
        <v>9</v>
      </c>
      <c r="O81" s="43">
        <v>2</v>
      </c>
      <c r="P81" s="40" t="s">
        <v>327</v>
      </c>
      <c r="Q81" s="40" t="s">
        <v>328</v>
      </c>
      <c r="R81" s="42"/>
      <c r="S81" s="41"/>
      <c r="T81" s="15"/>
      <c r="U81" s="26"/>
      <c r="V81" s="26"/>
      <c r="W81" s="69"/>
    </row>
    <row r="82" ht="23" customHeight="1" spans="1:23">
      <c r="A82" s="13"/>
      <c r="B82" s="75"/>
      <c r="C82" s="75"/>
      <c r="D82" s="15"/>
      <c r="E82" s="15"/>
      <c r="F82" s="15"/>
      <c r="G82" s="15"/>
      <c r="H82" s="15"/>
      <c r="I82" s="47"/>
      <c r="J82" s="44"/>
      <c r="K82" s="44"/>
      <c r="L82" s="44"/>
      <c r="M82" s="42"/>
      <c r="N82" s="42" t="s">
        <v>10</v>
      </c>
      <c r="O82" s="38"/>
      <c r="P82" s="42"/>
      <c r="Q82" s="42"/>
      <c r="R82" s="42"/>
      <c r="S82" s="89"/>
      <c r="T82" s="22"/>
      <c r="U82" s="26"/>
      <c r="V82" s="26"/>
      <c r="W82" s="69"/>
    </row>
    <row r="83" ht="21.6" spans="1:23">
      <c r="A83" s="20"/>
      <c r="B83" s="76"/>
      <c r="C83" s="76"/>
      <c r="D83" s="22"/>
      <c r="E83" s="22"/>
      <c r="F83" s="22"/>
      <c r="G83" s="22"/>
      <c r="H83" s="22"/>
      <c r="I83" s="51"/>
      <c r="J83" s="42" t="s">
        <v>329</v>
      </c>
      <c r="K83" s="42">
        <v>1</v>
      </c>
      <c r="L83" s="42">
        <v>2</v>
      </c>
      <c r="M83" s="40" t="s">
        <v>25</v>
      </c>
      <c r="N83" s="40" t="s">
        <v>330</v>
      </c>
      <c r="O83" s="43">
        <v>3</v>
      </c>
      <c r="P83" s="40" t="s">
        <v>331</v>
      </c>
      <c r="Q83" s="40" t="s">
        <v>332</v>
      </c>
      <c r="R83" s="40"/>
      <c r="S83" s="96">
        <v>3</v>
      </c>
      <c r="T83" s="97"/>
      <c r="U83" s="26"/>
      <c r="V83" s="26"/>
      <c r="W83" s="69"/>
    </row>
    <row r="84" spans="1:23">
      <c r="A84" s="24" t="s">
        <v>156</v>
      </c>
      <c r="B84" s="29">
        <v>80</v>
      </c>
      <c r="C84" s="29">
        <v>65</v>
      </c>
      <c r="D84" s="26">
        <v>1637</v>
      </c>
      <c r="E84" s="26">
        <v>25.18</v>
      </c>
      <c r="F84" s="26">
        <v>1</v>
      </c>
      <c r="G84" s="26">
        <v>2</v>
      </c>
      <c r="H84" s="26">
        <v>2</v>
      </c>
      <c r="I84" s="86">
        <f>B84-C84+H84</f>
        <v>17</v>
      </c>
      <c r="J84" s="32" t="s">
        <v>333</v>
      </c>
      <c r="K84" s="87">
        <v>5</v>
      </c>
      <c r="L84" s="87">
        <v>7</v>
      </c>
      <c r="M84" s="39" t="s">
        <v>13</v>
      </c>
      <c r="N84" s="40" t="s">
        <v>9</v>
      </c>
      <c r="O84" s="30">
        <v>2</v>
      </c>
      <c r="P84" s="39" t="s">
        <v>334</v>
      </c>
      <c r="Q84" s="40" t="s">
        <v>159</v>
      </c>
      <c r="R84" s="39"/>
      <c r="S84" s="30">
        <f>IFERROR(SUMIF(N84:N88,"博士",O84:O88),0)</f>
        <v>5</v>
      </c>
      <c r="T84" s="26">
        <f>IFERROR(SUMIF(N84:N88,"硕士",O84:O88),0)</f>
        <v>2</v>
      </c>
      <c r="U84" s="26">
        <f>SUM(S84:T88)</f>
        <v>7</v>
      </c>
      <c r="V84" s="26">
        <f>I84</f>
        <v>17</v>
      </c>
      <c r="W84" s="26"/>
    </row>
    <row r="85" ht="21.6" spans="1:23">
      <c r="A85" s="24"/>
      <c r="B85" s="29"/>
      <c r="C85" s="29"/>
      <c r="D85" s="26"/>
      <c r="E85" s="26"/>
      <c r="F85" s="26"/>
      <c r="G85" s="26"/>
      <c r="H85" s="26"/>
      <c r="I85" s="86"/>
      <c r="J85" s="44"/>
      <c r="K85" s="87">
        <v>5</v>
      </c>
      <c r="L85" s="87">
        <v>7</v>
      </c>
      <c r="M85" s="24" t="s">
        <v>13</v>
      </c>
      <c r="N85" s="42" t="s">
        <v>10</v>
      </c>
      <c r="O85" s="26">
        <v>1</v>
      </c>
      <c r="P85" s="24" t="s">
        <v>335</v>
      </c>
      <c r="Q85" s="42" t="s">
        <v>336</v>
      </c>
      <c r="R85" s="24"/>
      <c r="S85" s="30"/>
      <c r="T85" s="26"/>
      <c r="U85" s="26"/>
      <c r="V85" s="26"/>
      <c r="W85" s="26"/>
    </row>
    <row r="86" spans="1:23">
      <c r="A86" s="24"/>
      <c r="B86" s="29"/>
      <c r="C86" s="29"/>
      <c r="D86" s="26"/>
      <c r="E86" s="26"/>
      <c r="F86" s="26"/>
      <c r="G86" s="26"/>
      <c r="H86" s="26"/>
      <c r="I86" s="86"/>
      <c r="J86" s="32" t="s">
        <v>337</v>
      </c>
      <c r="K86" s="32">
        <v>1</v>
      </c>
      <c r="L86" s="32">
        <v>6</v>
      </c>
      <c r="M86" s="39" t="s">
        <v>13</v>
      </c>
      <c r="N86" s="40" t="s">
        <v>9</v>
      </c>
      <c r="O86" s="43">
        <v>2</v>
      </c>
      <c r="P86" s="39" t="s">
        <v>338</v>
      </c>
      <c r="Q86" s="40" t="s">
        <v>165</v>
      </c>
      <c r="R86" s="24"/>
      <c r="S86" s="30"/>
      <c r="T86" s="26"/>
      <c r="U86" s="26"/>
      <c r="V86" s="26"/>
      <c r="W86" s="26"/>
    </row>
    <row r="87" spans="1:23">
      <c r="A87" s="24"/>
      <c r="B87" s="29"/>
      <c r="C87" s="29"/>
      <c r="D87" s="26"/>
      <c r="E87" s="26"/>
      <c r="F87" s="26"/>
      <c r="G87" s="26"/>
      <c r="H87" s="26"/>
      <c r="I87" s="86"/>
      <c r="J87" s="33"/>
      <c r="K87" s="33"/>
      <c r="L87" s="33"/>
      <c r="M87" s="24" t="s">
        <v>13</v>
      </c>
      <c r="N87" s="42" t="s">
        <v>10</v>
      </c>
      <c r="O87" s="38">
        <v>1</v>
      </c>
      <c r="P87" s="24"/>
      <c r="Q87" s="42"/>
      <c r="R87" s="24"/>
      <c r="S87" s="30"/>
      <c r="T87" s="26"/>
      <c r="U87" s="26"/>
      <c r="V87" s="26"/>
      <c r="W87" s="26"/>
    </row>
    <row r="88" ht="21.6" spans="1:23">
      <c r="A88" s="24"/>
      <c r="B88" s="29"/>
      <c r="C88" s="29"/>
      <c r="D88" s="26"/>
      <c r="E88" s="26"/>
      <c r="F88" s="26"/>
      <c r="G88" s="26"/>
      <c r="H88" s="26"/>
      <c r="I88" s="86"/>
      <c r="J88" s="42" t="s">
        <v>168</v>
      </c>
      <c r="K88" s="42">
        <v>2</v>
      </c>
      <c r="L88" s="42">
        <v>10</v>
      </c>
      <c r="M88" s="39" t="s">
        <v>13</v>
      </c>
      <c r="N88" s="40" t="s">
        <v>9</v>
      </c>
      <c r="O88" s="43">
        <v>1</v>
      </c>
      <c r="P88" s="39" t="s">
        <v>339</v>
      </c>
      <c r="Q88" s="40" t="s">
        <v>168</v>
      </c>
      <c r="R88" s="24"/>
      <c r="S88" s="30"/>
      <c r="T88" s="26"/>
      <c r="U88" s="26"/>
      <c r="V88" s="26"/>
      <c r="W88" s="26"/>
    </row>
    <row r="89" ht="21.6" spans="1:23">
      <c r="A89" s="24" t="s">
        <v>340</v>
      </c>
      <c r="B89" s="77">
        <v>64</v>
      </c>
      <c r="C89" s="78">
        <v>60</v>
      </c>
      <c r="D89" s="26"/>
      <c r="E89" s="26"/>
      <c r="F89" s="26">
        <v>1</v>
      </c>
      <c r="G89" s="26">
        <v>1</v>
      </c>
      <c r="H89" s="26">
        <v>2</v>
      </c>
      <c r="I89" s="86">
        <f>B89-C89+H89</f>
        <v>6</v>
      </c>
      <c r="J89" s="32" t="s">
        <v>341</v>
      </c>
      <c r="K89" s="32">
        <v>1</v>
      </c>
      <c r="L89" s="32">
        <v>9</v>
      </c>
      <c r="M89" s="39" t="s">
        <v>13</v>
      </c>
      <c r="N89" s="70" t="s">
        <v>9</v>
      </c>
      <c r="O89" s="43">
        <v>2</v>
      </c>
      <c r="P89" s="39" t="s">
        <v>342</v>
      </c>
      <c r="Q89" s="39" t="s">
        <v>343</v>
      </c>
      <c r="R89" s="39"/>
      <c r="S89" s="30">
        <f>IFERROR(SUMIF(N89:N94,"博士",O89:O94),0)</f>
        <v>6</v>
      </c>
      <c r="T89" s="26">
        <f>IFERROR(SUMIF(N89:N94,"硕士",O89:O94),0)</f>
        <v>0</v>
      </c>
      <c r="U89" s="26">
        <f>SUM(S89:T94)</f>
        <v>6</v>
      </c>
      <c r="V89" s="26">
        <f>I89</f>
        <v>6</v>
      </c>
      <c r="W89" s="95"/>
    </row>
    <row r="90" spans="1:23">
      <c r="A90" s="24"/>
      <c r="B90" s="77"/>
      <c r="C90" s="78"/>
      <c r="D90" s="26"/>
      <c r="E90" s="26"/>
      <c r="F90" s="26"/>
      <c r="G90" s="26"/>
      <c r="H90" s="26"/>
      <c r="I90" s="86"/>
      <c r="J90" s="44"/>
      <c r="K90" s="44"/>
      <c r="L90" s="44"/>
      <c r="M90" s="24"/>
      <c r="N90" s="88" t="s">
        <v>10</v>
      </c>
      <c r="O90" s="38">
        <v>0</v>
      </c>
      <c r="P90" s="24"/>
      <c r="Q90" s="24"/>
      <c r="R90" s="39"/>
      <c r="S90" s="30"/>
      <c r="T90" s="26"/>
      <c r="U90" s="26"/>
      <c r="V90" s="26"/>
      <c r="W90" s="95"/>
    </row>
    <row r="91" ht="21.6" spans="1:23">
      <c r="A91" s="24"/>
      <c r="B91" s="77"/>
      <c r="C91" s="78"/>
      <c r="D91" s="26"/>
      <c r="E91" s="26"/>
      <c r="F91" s="26"/>
      <c r="G91" s="26"/>
      <c r="H91" s="26"/>
      <c r="I91" s="86"/>
      <c r="J91" s="32" t="s">
        <v>344</v>
      </c>
      <c r="K91" s="32">
        <v>4</v>
      </c>
      <c r="L91" s="32">
        <v>4</v>
      </c>
      <c r="M91" s="39" t="s">
        <v>13</v>
      </c>
      <c r="N91" s="70" t="s">
        <v>9</v>
      </c>
      <c r="O91" s="43">
        <v>2</v>
      </c>
      <c r="P91" s="39" t="s">
        <v>345</v>
      </c>
      <c r="Q91" s="39" t="s">
        <v>346</v>
      </c>
      <c r="R91" s="39"/>
      <c r="S91" s="30"/>
      <c r="T91" s="26"/>
      <c r="U91" s="26"/>
      <c r="V91" s="26"/>
      <c r="W91" s="95"/>
    </row>
    <row r="92" spans="1:23">
      <c r="A92" s="24"/>
      <c r="B92" s="77"/>
      <c r="C92" s="78"/>
      <c r="D92" s="26"/>
      <c r="E92" s="26"/>
      <c r="F92" s="26"/>
      <c r="G92" s="26"/>
      <c r="H92" s="26"/>
      <c r="I92" s="86"/>
      <c r="J92" s="44"/>
      <c r="K92" s="44"/>
      <c r="L92" s="44"/>
      <c r="M92" s="24"/>
      <c r="N92" s="88" t="s">
        <v>10</v>
      </c>
      <c r="O92" s="38"/>
      <c r="P92" s="24"/>
      <c r="Q92" s="24"/>
      <c r="R92" s="39"/>
      <c r="S92" s="30"/>
      <c r="T92" s="26"/>
      <c r="U92" s="26"/>
      <c r="V92" s="26"/>
      <c r="W92" s="95"/>
    </row>
    <row r="93" spans="1:23">
      <c r="A93" s="24"/>
      <c r="B93" s="77"/>
      <c r="C93" s="78"/>
      <c r="D93" s="26"/>
      <c r="E93" s="26"/>
      <c r="F93" s="26"/>
      <c r="G93" s="26"/>
      <c r="H93" s="26"/>
      <c r="I93" s="86"/>
      <c r="J93" s="32" t="s">
        <v>347</v>
      </c>
      <c r="K93" s="32" t="s">
        <v>226</v>
      </c>
      <c r="L93" s="32" t="s">
        <v>348</v>
      </c>
      <c r="M93" s="39" t="s">
        <v>13</v>
      </c>
      <c r="N93" s="70" t="s">
        <v>9</v>
      </c>
      <c r="O93" s="43">
        <v>2</v>
      </c>
      <c r="P93" s="39" t="s">
        <v>349</v>
      </c>
      <c r="Q93" s="39" t="s">
        <v>350</v>
      </c>
      <c r="R93" s="39"/>
      <c r="S93" s="30"/>
      <c r="T93" s="26"/>
      <c r="U93" s="26"/>
      <c r="V93" s="26"/>
      <c r="W93" s="95"/>
    </row>
    <row r="94" spans="1:23">
      <c r="A94" s="24"/>
      <c r="B94" s="77"/>
      <c r="C94" s="78"/>
      <c r="D94" s="26"/>
      <c r="E94" s="26"/>
      <c r="F94" s="26"/>
      <c r="G94" s="26"/>
      <c r="H94" s="26"/>
      <c r="I94" s="86"/>
      <c r="J94" s="44"/>
      <c r="K94" s="44"/>
      <c r="L94" s="44"/>
      <c r="M94" s="24"/>
      <c r="N94" s="88" t="s">
        <v>10</v>
      </c>
      <c r="O94" s="38"/>
      <c r="P94" s="24"/>
      <c r="Q94" s="24"/>
      <c r="R94" s="39"/>
      <c r="S94" s="30"/>
      <c r="T94" s="26"/>
      <c r="U94" s="26"/>
      <c r="V94" s="26"/>
      <c r="W94" s="95"/>
    </row>
    <row r="95" spans="1:23">
      <c r="A95" s="10" t="s">
        <v>185</v>
      </c>
      <c r="B95" s="79">
        <v>43</v>
      </c>
      <c r="C95" s="11">
        <v>23</v>
      </c>
      <c r="D95" s="12"/>
      <c r="E95" s="12"/>
      <c r="F95" s="12">
        <v>2</v>
      </c>
      <c r="G95" s="12">
        <v>0</v>
      </c>
      <c r="H95" s="12">
        <v>2</v>
      </c>
      <c r="I95" s="36">
        <f>B95-C95+H95</f>
        <v>22</v>
      </c>
      <c r="J95" s="32" t="s">
        <v>186</v>
      </c>
      <c r="K95" s="32">
        <v>0</v>
      </c>
      <c r="L95" s="32">
        <v>9</v>
      </c>
      <c r="M95" s="39" t="s">
        <v>13</v>
      </c>
      <c r="N95" s="39" t="s">
        <v>9</v>
      </c>
      <c r="O95" s="30">
        <v>1</v>
      </c>
      <c r="P95" s="39" t="s">
        <v>351</v>
      </c>
      <c r="Q95" s="98" t="s">
        <v>352</v>
      </c>
      <c r="R95" s="10"/>
      <c r="S95" s="30">
        <f>IFERROR(SUMIF(N95:N99,"博士",O95:O99),0)</f>
        <v>2</v>
      </c>
      <c r="T95" s="26">
        <f>IFERROR(SUMIF(N95:N99,"硕士",O95:O99),0)</f>
        <v>6</v>
      </c>
      <c r="U95" s="26">
        <f>SUM(S95:T99)</f>
        <v>8</v>
      </c>
      <c r="V95" s="26">
        <f>I95</f>
        <v>22</v>
      </c>
      <c r="W95" s="26"/>
    </row>
    <row r="96" spans="1:23">
      <c r="A96" s="13"/>
      <c r="B96" s="80"/>
      <c r="C96" s="14"/>
      <c r="D96" s="15"/>
      <c r="E96" s="15"/>
      <c r="F96" s="15"/>
      <c r="G96" s="15"/>
      <c r="H96" s="15"/>
      <c r="I96" s="41"/>
      <c r="J96" s="44"/>
      <c r="K96" s="44"/>
      <c r="L96" s="44"/>
      <c r="M96" s="24" t="s">
        <v>13</v>
      </c>
      <c r="N96" s="24" t="s">
        <v>10</v>
      </c>
      <c r="O96" s="26">
        <v>2</v>
      </c>
      <c r="P96" s="24" t="s">
        <v>351</v>
      </c>
      <c r="Q96" s="99"/>
      <c r="R96" s="13"/>
      <c r="S96" s="30"/>
      <c r="T96" s="26"/>
      <c r="U96" s="26"/>
      <c r="V96" s="26"/>
      <c r="W96" s="26"/>
    </row>
    <row r="97" spans="1:23">
      <c r="A97" s="13"/>
      <c r="B97" s="80"/>
      <c r="C97" s="14"/>
      <c r="D97" s="15"/>
      <c r="E97" s="15"/>
      <c r="F97" s="15"/>
      <c r="G97" s="15"/>
      <c r="H97" s="15"/>
      <c r="I97" s="41"/>
      <c r="J97" s="32" t="s">
        <v>191</v>
      </c>
      <c r="K97" s="32">
        <v>0</v>
      </c>
      <c r="L97" s="32">
        <v>6</v>
      </c>
      <c r="M97" s="39" t="s">
        <v>13</v>
      </c>
      <c r="N97" s="39" t="s">
        <v>9</v>
      </c>
      <c r="O97" s="43">
        <v>1</v>
      </c>
      <c r="P97" s="39" t="s">
        <v>351</v>
      </c>
      <c r="Q97" s="99"/>
      <c r="R97" s="13"/>
      <c r="S97" s="30"/>
      <c r="T97" s="26"/>
      <c r="U97" s="26"/>
      <c r="V97" s="26"/>
      <c r="W97" s="26"/>
    </row>
    <row r="98" spans="1:23">
      <c r="A98" s="13"/>
      <c r="B98" s="80"/>
      <c r="C98" s="14"/>
      <c r="D98" s="15"/>
      <c r="E98" s="15"/>
      <c r="F98" s="15"/>
      <c r="G98" s="15"/>
      <c r="H98" s="15"/>
      <c r="I98" s="41"/>
      <c r="J98" s="44"/>
      <c r="K98" s="44"/>
      <c r="L98" s="44"/>
      <c r="M98" s="24" t="s">
        <v>13</v>
      </c>
      <c r="N98" s="24" t="s">
        <v>10</v>
      </c>
      <c r="O98" s="38">
        <v>2</v>
      </c>
      <c r="P98" s="24" t="s">
        <v>351</v>
      </c>
      <c r="Q98" s="99"/>
      <c r="R98" s="13"/>
      <c r="S98" s="30"/>
      <c r="T98" s="26"/>
      <c r="U98" s="26"/>
      <c r="V98" s="26"/>
      <c r="W98" s="26"/>
    </row>
    <row r="99" ht="21.6" spans="1:23">
      <c r="A99" s="20"/>
      <c r="B99" s="81"/>
      <c r="C99" s="82"/>
      <c r="D99" s="22"/>
      <c r="E99" s="22"/>
      <c r="F99" s="22"/>
      <c r="G99" s="22"/>
      <c r="H99" s="22"/>
      <c r="I99" s="89"/>
      <c r="J99" s="42" t="s">
        <v>192</v>
      </c>
      <c r="K99" s="38">
        <v>0</v>
      </c>
      <c r="L99" s="38">
        <v>12</v>
      </c>
      <c r="M99" s="24" t="s">
        <v>13</v>
      </c>
      <c r="N99" s="24" t="s">
        <v>10</v>
      </c>
      <c r="O99" s="38">
        <v>2</v>
      </c>
      <c r="P99" s="24" t="s">
        <v>351</v>
      </c>
      <c r="Q99" s="100"/>
      <c r="R99" s="20"/>
      <c r="S99" s="30"/>
      <c r="T99" s="26"/>
      <c r="U99" s="26"/>
      <c r="V99" s="26"/>
      <c r="W99" s="26"/>
    </row>
    <row r="100" ht="162" spans="1:23">
      <c r="A100" s="13" t="s">
        <v>106</v>
      </c>
      <c r="B100" s="14">
        <v>32</v>
      </c>
      <c r="C100" s="14">
        <v>20</v>
      </c>
      <c r="D100" s="15">
        <v>160</v>
      </c>
      <c r="E100" s="15">
        <v>8</v>
      </c>
      <c r="F100" s="15">
        <v>0</v>
      </c>
      <c r="G100" s="15">
        <v>0</v>
      </c>
      <c r="H100" s="15"/>
      <c r="I100" s="41">
        <f>B100-C100+H100</f>
        <v>12</v>
      </c>
      <c r="J100" s="42" t="s">
        <v>107</v>
      </c>
      <c r="K100" s="38">
        <v>2</v>
      </c>
      <c r="L100" s="38">
        <v>5</v>
      </c>
      <c r="M100" s="39" t="s">
        <v>13</v>
      </c>
      <c r="N100" s="39" t="s">
        <v>9</v>
      </c>
      <c r="O100" s="43">
        <v>3</v>
      </c>
      <c r="P100" s="39" t="s">
        <v>353</v>
      </c>
      <c r="Q100" s="39" t="s">
        <v>354</v>
      </c>
      <c r="R100" s="20"/>
      <c r="S100" s="36">
        <f>IFERROR(SUMIF(N100:N102,"博士",O100:O102),0)</f>
        <v>3</v>
      </c>
      <c r="T100" s="26">
        <f>IFERROR(SUMIF(N100:N102,"硕士",O100:O102),0)</f>
        <v>3</v>
      </c>
      <c r="U100" s="26">
        <f>SUM(S100:T102)</f>
        <v>6</v>
      </c>
      <c r="V100" s="26">
        <f>I100</f>
        <v>12</v>
      </c>
      <c r="W100" s="26"/>
    </row>
    <row r="101" ht="64.8" spans="1:23">
      <c r="A101" s="13"/>
      <c r="B101" s="14"/>
      <c r="C101" s="14"/>
      <c r="D101" s="15"/>
      <c r="E101" s="15"/>
      <c r="F101" s="15"/>
      <c r="G101" s="15"/>
      <c r="H101" s="15"/>
      <c r="I101" s="41"/>
      <c r="J101" s="42" t="s">
        <v>111</v>
      </c>
      <c r="K101" s="38">
        <v>0</v>
      </c>
      <c r="L101" s="38">
        <v>4</v>
      </c>
      <c r="M101" s="24" t="s">
        <v>25</v>
      </c>
      <c r="N101" s="24" t="s">
        <v>10</v>
      </c>
      <c r="O101" s="38">
        <v>1</v>
      </c>
      <c r="P101" s="24" t="s">
        <v>355</v>
      </c>
      <c r="Q101" s="24" t="s">
        <v>356</v>
      </c>
      <c r="R101" s="20"/>
      <c r="S101" s="41"/>
      <c r="T101" s="26"/>
      <c r="U101" s="26"/>
      <c r="V101" s="26"/>
      <c r="W101" s="26"/>
    </row>
    <row r="102" ht="97.2" spans="1:23">
      <c r="A102" s="20"/>
      <c r="B102" s="82"/>
      <c r="C102" s="82"/>
      <c r="D102" s="22"/>
      <c r="E102" s="22"/>
      <c r="F102" s="22"/>
      <c r="G102" s="22"/>
      <c r="H102" s="22"/>
      <c r="I102" s="89"/>
      <c r="J102" s="42" t="s">
        <v>114</v>
      </c>
      <c r="K102" s="38">
        <v>1</v>
      </c>
      <c r="L102" s="38">
        <v>3</v>
      </c>
      <c r="M102" s="24" t="s">
        <v>25</v>
      </c>
      <c r="N102" s="24" t="s">
        <v>10</v>
      </c>
      <c r="O102" s="38">
        <v>2</v>
      </c>
      <c r="P102" s="24" t="s">
        <v>357</v>
      </c>
      <c r="Q102" s="101" t="s">
        <v>358</v>
      </c>
      <c r="R102" s="42"/>
      <c r="S102" s="89"/>
      <c r="T102" s="26"/>
      <c r="U102" s="26"/>
      <c r="V102" s="26"/>
      <c r="W102" s="26"/>
    </row>
    <row r="103" ht="17.4" spans="1:23">
      <c r="A103" s="10" t="s">
        <v>359</v>
      </c>
      <c r="B103" s="79">
        <v>4</v>
      </c>
      <c r="C103" s="12"/>
      <c r="D103" s="12"/>
      <c r="E103" s="12"/>
      <c r="F103" s="12"/>
      <c r="G103" s="12"/>
      <c r="H103" s="12"/>
      <c r="I103" s="30">
        <f>B103-C103+H103</f>
        <v>4</v>
      </c>
      <c r="J103" s="10" t="s">
        <v>181</v>
      </c>
      <c r="K103" s="10">
        <v>0</v>
      </c>
      <c r="L103" s="10">
        <v>1</v>
      </c>
      <c r="M103" s="39" t="s">
        <v>13</v>
      </c>
      <c r="N103" s="40" t="s">
        <v>9</v>
      </c>
      <c r="O103" s="43">
        <v>1</v>
      </c>
      <c r="P103" s="39" t="s">
        <v>360</v>
      </c>
      <c r="Q103" s="102" t="s">
        <v>361</v>
      </c>
      <c r="R103" s="42"/>
      <c r="S103" s="36">
        <f>IFERROR(SUMIF(N103:N104,"博士",O103:O104),0)</f>
        <v>1</v>
      </c>
      <c r="T103" s="12">
        <f>IFERROR(SUMIF(O103:O104,"硕士",P103:P104),0)</f>
        <v>0</v>
      </c>
      <c r="U103" s="12">
        <f>S103+T103</f>
        <v>1</v>
      </c>
      <c r="V103" s="103">
        <f>I103</f>
        <v>4</v>
      </c>
      <c r="W103" s="69"/>
    </row>
    <row r="104" ht="17.4" spans="1:23">
      <c r="A104" s="20"/>
      <c r="B104" s="80"/>
      <c r="C104" s="22"/>
      <c r="D104" s="22"/>
      <c r="E104" s="22"/>
      <c r="F104" s="22"/>
      <c r="G104" s="22"/>
      <c r="H104" s="22"/>
      <c r="I104" s="30"/>
      <c r="J104" s="20"/>
      <c r="K104" s="20"/>
      <c r="L104" s="20"/>
      <c r="M104" s="83"/>
      <c r="N104" s="24" t="s">
        <v>10</v>
      </c>
      <c r="O104" s="90"/>
      <c r="P104" s="83"/>
      <c r="Q104" s="104"/>
      <c r="R104" s="71"/>
      <c r="S104" s="89"/>
      <c r="T104" s="22"/>
      <c r="U104" s="22"/>
      <c r="V104" s="105"/>
      <c r="W104" s="69"/>
    </row>
    <row r="105" ht="21.6" spans="1:23">
      <c r="A105" s="83" t="s">
        <v>362</v>
      </c>
      <c r="B105" s="84"/>
      <c r="C105" s="85"/>
      <c r="D105" s="26"/>
      <c r="E105" s="85"/>
      <c r="F105" s="26"/>
      <c r="G105" s="26"/>
      <c r="H105" s="26"/>
      <c r="I105" s="91"/>
      <c r="J105" s="71"/>
      <c r="K105" s="90"/>
      <c r="L105" s="90"/>
      <c r="M105" s="83"/>
      <c r="N105" s="71"/>
      <c r="O105" s="90"/>
      <c r="P105" s="83"/>
      <c r="Q105" s="104"/>
      <c r="R105" s="71"/>
      <c r="S105" s="106"/>
      <c r="T105" s="85"/>
      <c r="U105" s="38"/>
      <c r="V105" s="38"/>
      <c r="W105" s="69"/>
    </row>
    <row r="106" spans="1:23">
      <c r="A106" s="83" t="s">
        <v>193</v>
      </c>
      <c r="B106" s="84">
        <f t="shared" ref="B106:L106" si="0">SUM(B2:B105)</f>
        <v>1162</v>
      </c>
      <c r="C106" s="84">
        <f t="shared" si="0"/>
        <v>870</v>
      </c>
      <c r="D106" s="84">
        <f t="shared" si="0"/>
        <v>17550</v>
      </c>
      <c r="E106" s="84">
        <f t="shared" si="0"/>
        <v>202.69</v>
      </c>
      <c r="F106" s="84">
        <f t="shared" si="0"/>
        <v>25</v>
      </c>
      <c r="G106" s="84">
        <f t="shared" si="0"/>
        <v>17</v>
      </c>
      <c r="H106" s="84">
        <f t="shared" si="0"/>
        <v>41</v>
      </c>
      <c r="I106" s="84">
        <f t="shared" si="0"/>
        <v>333</v>
      </c>
      <c r="J106" s="92">
        <f t="shared" si="0"/>
        <v>0</v>
      </c>
      <c r="K106" s="92">
        <f t="shared" si="0"/>
        <v>332</v>
      </c>
      <c r="L106" s="92">
        <f t="shared" si="0"/>
        <v>338</v>
      </c>
      <c r="M106" s="92"/>
      <c r="N106" s="92"/>
      <c r="O106" s="90">
        <f>SUM(O2:O105)</f>
        <v>111</v>
      </c>
      <c r="P106" s="93"/>
      <c r="Q106" s="93"/>
      <c r="R106" s="93"/>
      <c r="S106" s="26">
        <f>SUM(S2:S105)</f>
        <v>84</v>
      </c>
      <c r="T106" s="26">
        <f>SUM(T2:T105)</f>
        <v>27</v>
      </c>
      <c r="U106" s="26">
        <f>SUM(S106:T106)</f>
        <v>111</v>
      </c>
      <c r="V106" s="26">
        <f>SUM(V3:V103)</f>
        <v>333</v>
      </c>
      <c r="W106" s="107"/>
    </row>
  </sheetData>
  <mergeCells count="321">
    <mergeCell ref="A1:W1"/>
    <mergeCell ref="S83:T83"/>
    <mergeCell ref="A3:A13"/>
    <mergeCell ref="A14:A25"/>
    <mergeCell ref="A26:A36"/>
    <mergeCell ref="A37:A41"/>
    <mergeCell ref="A42:A50"/>
    <mergeCell ref="A51:A55"/>
    <mergeCell ref="A56:A69"/>
    <mergeCell ref="A70:A74"/>
    <mergeCell ref="A75:A83"/>
    <mergeCell ref="A84:A88"/>
    <mergeCell ref="A89:A94"/>
    <mergeCell ref="A95:A99"/>
    <mergeCell ref="A100:A102"/>
    <mergeCell ref="A103:A104"/>
    <mergeCell ref="B3:B13"/>
    <mergeCell ref="B14:B25"/>
    <mergeCell ref="B26:B36"/>
    <mergeCell ref="B37:B41"/>
    <mergeCell ref="B42:B50"/>
    <mergeCell ref="B51:B55"/>
    <mergeCell ref="B56:B69"/>
    <mergeCell ref="B70:B74"/>
    <mergeCell ref="B75:B83"/>
    <mergeCell ref="B84:B88"/>
    <mergeCell ref="B89:B94"/>
    <mergeCell ref="B95:B99"/>
    <mergeCell ref="B100:B102"/>
    <mergeCell ref="B103:B104"/>
    <mergeCell ref="C3:C13"/>
    <mergeCell ref="C14:C25"/>
    <mergeCell ref="C26:C36"/>
    <mergeCell ref="C37:C41"/>
    <mergeCell ref="C42:C50"/>
    <mergeCell ref="C51:C55"/>
    <mergeCell ref="C56:C69"/>
    <mergeCell ref="C70:C74"/>
    <mergeCell ref="C75:C83"/>
    <mergeCell ref="C84:C88"/>
    <mergeCell ref="C89:C94"/>
    <mergeCell ref="C95:C99"/>
    <mergeCell ref="C100:C102"/>
    <mergeCell ref="C103:C104"/>
    <mergeCell ref="D3:D13"/>
    <mergeCell ref="D14:D25"/>
    <mergeCell ref="D26:D36"/>
    <mergeCell ref="D37:D41"/>
    <mergeCell ref="D42:D50"/>
    <mergeCell ref="D51:D55"/>
    <mergeCell ref="D56:D69"/>
    <mergeCell ref="D70:D74"/>
    <mergeCell ref="D75:D83"/>
    <mergeCell ref="D84:D88"/>
    <mergeCell ref="D89:D94"/>
    <mergeCell ref="D95:D99"/>
    <mergeCell ref="D100:D102"/>
    <mergeCell ref="D103:D104"/>
    <mergeCell ref="E3:E13"/>
    <mergeCell ref="E14:E25"/>
    <mergeCell ref="E26:E36"/>
    <mergeCell ref="E37:E41"/>
    <mergeCell ref="E42:E50"/>
    <mergeCell ref="E51:E55"/>
    <mergeCell ref="E56:E69"/>
    <mergeCell ref="E70:E74"/>
    <mergeCell ref="E75:E83"/>
    <mergeCell ref="E84:E88"/>
    <mergeCell ref="E89:E94"/>
    <mergeCell ref="E95:E99"/>
    <mergeCell ref="E100:E102"/>
    <mergeCell ref="E103:E104"/>
    <mergeCell ref="F3:F13"/>
    <mergeCell ref="F14:F25"/>
    <mergeCell ref="F26:F36"/>
    <mergeCell ref="F37:F41"/>
    <mergeCell ref="F42:F50"/>
    <mergeCell ref="F51:F55"/>
    <mergeCell ref="F56:F69"/>
    <mergeCell ref="F70:F74"/>
    <mergeCell ref="F75:F83"/>
    <mergeCell ref="F84:F88"/>
    <mergeCell ref="F89:F94"/>
    <mergeCell ref="F95:F99"/>
    <mergeCell ref="F100:F102"/>
    <mergeCell ref="F103:F104"/>
    <mergeCell ref="G3:G13"/>
    <mergeCell ref="G14:G25"/>
    <mergeCell ref="G26:G36"/>
    <mergeCell ref="G37:G41"/>
    <mergeCell ref="G42:G50"/>
    <mergeCell ref="G51:G55"/>
    <mergeCell ref="G56:G69"/>
    <mergeCell ref="G70:G74"/>
    <mergeCell ref="G75:G83"/>
    <mergeCell ref="G84:G88"/>
    <mergeCell ref="G89:G94"/>
    <mergeCell ref="G95:G99"/>
    <mergeCell ref="G100:G102"/>
    <mergeCell ref="G103:G104"/>
    <mergeCell ref="H3:H13"/>
    <mergeCell ref="H14:H25"/>
    <mergeCell ref="H26:H36"/>
    <mergeCell ref="H37:H41"/>
    <mergeCell ref="H42:H50"/>
    <mergeCell ref="H51:H55"/>
    <mergeCell ref="H56:H69"/>
    <mergeCell ref="H70:H74"/>
    <mergeCell ref="H75:H83"/>
    <mergeCell ref="H84:H88"/>
    <mergeCell ref="H89:H94"/>
    <mergeCell ref="H95:H99"/>
    <mergeCell ref="H100:H102"/>
    <mergeCell ref="H103:H104"/>
    <mergeCell ref="I3:I13"/>
    <mergeCell ref="I14:I25"/>
    <mergeCell ref="I26:I36"/>
    <mergeCell ref="I37:I41"/>
    <mergeCell ref="I42:I50"/>
    <mergeCell ref="I51:I55"/>
    <mergeCell ref="I56:I69"/>
    <mergeCell ref="I70:I74"/>
    <mergeCell ref="I75:I83"/>
    <mergeCell ref="I84:I88"/>
    <mergeCell ref="I89:I94"/>
    <mergeCell ref="I95:I99"/>
    <mergeCell ref="I100:I102"/>
    <mergeCell ref="I103:I104"/>
    <mergeCell ref="J3:J4"/>
    <mergeCell ref="J5:J6"/>
    <mergeCell ref="J7:J8"/>
    <mergeCell ref="J9:J10"/>
    <mergeCell ref="J11:J12"/>
    <mergeCell ref="J14:J15"/>
    <mergeCell ref="J16:J17"/>
    <mergeCell ref="J18:J19"/>
    <mergeCell ref="J20:J21"/>
    <mergeCell ref="J22:J23"/>
    <mergeCell ref="J24:J25"/>
    <mergeCell ref="J26:J28"/>
    <mergeCell ref="J29:J30"/>
    <mergeCell ref="J31:J32"/>
    <mergeCell ref="J33:J34"/>
    <mergeCell ref="J35:J36"/>
    <mergeCell ref="J42:J43"/>
    <mergeCell ref="J44:J45"/>
    <mergeCell ref="J46:J47"/>
    <mergeCell ref="J48:J49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5:J76"/>
    <mergeCell ref="J77:J78"/>
    <mergeCell ref="J79:J80"/>
    <mergeCell ref="J81:J82"/>
    <mergeCell ref="J84:J85"/>
    <mergeCell ref="J86:J87"/>
    <mergeCell ref="J89:J90"/>
    <mergeCell ref="J91:J92"/>
    <mergeCell ref="J93:J94"/>
    <mergeCell ref="J95:J96"/>
    <mergeCell ref="J97:J98"/>
    <mergeCell ref="J103:J104"/>
    <mergeCell ref="K3:K4"/>
    <mergeCell ref="K5:K6"/>
    <mergeCell ref="K7:K8"/>
    <mergeCell ref="K9:K10"/>
    <mergeCell ref="K11:K12"/>
    <mergeCell ref="K14:K15"/>
    <mergeCell ref="K16:K17"/>
    <mergeCell ref="K18:K19"/>
    <mergeCell ref="K20:K21"/>
    <mergeCell ref="K22:K23"/>
    <mergeCell ref="K24:K25"/>
    <mergeCell ref="K26:K28"/>
    <mergeCell ref="K29:K30"/>
    <mergeCell ref="K31:K32"/>
    <mergeCell ref="K33:K34"/>
    <mergeCell ref="K35:K36"/>
    <mergeCell ref="K42:K43"/>
    <mergeCell ref="K44:K45"/>
    <mergeCell ref="K46:K47"/>
    <mergeCell ref="K48:K49"/>
    <mergeCell ref="K56:K57"/>
    <mergeCell ref="K58:K59"/>
    <mergeCell ref="K60:K61"/>
    <mergeCell ref="K62:K63"/>
    <mergeCell ref="K64:K65"/>
    <mergeCell ref="K66:K67"/>
    <mergeCell ref="K68:K69"/>
    <mergeCell ref="K70:K71"/>
    <mergeCell ref="K72:K73"/>
    <mergeCell ref="K75:K76"/>
    <mergeCell ref="K77:K78"/>
    <mergeCell ref="K79:K80"/>
    <mergeCell ref="K81:K82"/>
    <mergeCell ref="K86:K87"/>
    <mergeCell ref="K89:K90"/>
    <mergeCell ref="K91:K92"/>
    <mergeCell ref="K93:K94"/>
    <mergeCell ref="K95:K96"/>
    <mergeCell ref="K97:K98"/>
    <mergeCell ref="K103:K104"/>
    <mergeCell ref="L3:L4"/>
    <mergeCell ref="L5:L6"/>
    <mergeCell ref="L7:L8"/>
    <mergeCell ref="L9:L10"/>
    <mergeCell ref="L11:L12"/>
    <mergeCell ref="L14:L15"/>
    <mergeCell ref="L16:L17"/>
    <mergeCell ref="L18:L19"/>
    <mergeCell ref="L20:L21"/>
    <mergeCell ref="L22:L23"/>
    <mergeCell ref="L24:L25"/>
    <mergeCell ref="L26:L28"/>
    <mergeCell ref="L29:L30"/>
    <mergeCell ref="L31:L32"/>
    <mergeCell ref="L33:L34"/>
    <mergeCell ref="L35:L36"/>
    <mergeCell ref="L42:L43"/>
    <mergeCell ref="L44:L45"/>
    <mergeCell ref="L46:L47"/>
    <mergeCell ref="L48:L49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5:L76"/>
    <mergeCell ref="L77:L78"/>
    <mergeCell ref="L79:L80"/>
    <mergeCell ref="L81:L82"/>
    <mergeCell ref="L86:L87"/>
    <mergeCell ref="L89:L90"/>
    <mergeCell ref="L91:L92"/>
    <mergeCell ref="L93:L94"/>
    <mergeCell ref="L95:L96"/>
    <mergeCell ref="L97:L98"/>
    <mergeCell ref="L103:L104"/>
    <mergeCell ref="Q95:Q99"/>
    <mergeCell ref="R56:R57"/>
    <mergeCell ref="R95:R99"/>
    <mergeCell ref="S3:S13"/>
    <mergeCell ref="S14:S25"/>
    <mergeCell ref="S26:S36"/>
    <mergeCell ref="S37:S41"/>
    <mergeCell ref="S42:S50"/>
    <mergeCell ref="S51:S55"/>
    <mergeCell ref="S56:S69"/>
    <mergeCell ref="S70:S74"/>
    <mergeCell ref="S75:S82"/>
    <mergeCell ref="S84:S88"/>
    <mergeCell ref="S89:S94"/>
    <mergeCell ref="S95:S99"/>
    <mergeCell ref="S100:S102"/>
    <mergeCell ref="S103:S104"/>
    <mergeCell ref="T3:T13"/>
    <mergeCell ref="T14:T25"/>
    <mergeCell ref="T26:T36"/>
    <mergeCell ref="T37:T41"/>
    <mergeCell ref="T42:T50"/>
    <mergeCell ref="T51:T55"/>
    <mergeCell ref="T56:T69"/>
    <mergeCell ref="T70:T74"/>
    <mergeCell ref="T75:T82"/>
    <mergeCell ref="T84:T88"/>
    <mergeCell ref="T89:T94"/>
    <mergeCell ref="T95:T99"/>
    <mergeCell ref="T100:T102"/>
    <mergeCell ref="T103:T104"/>
    <mergeCell ref="U3:U13"/>
    <mergeCell ref="U14:U25"/>
    <mergeCell ref="U26:U36"/>
    <mergeCell ref="U37:U41"/>
    <mergeCell ref="U42:U50"/>
    <mergeCell ref="U51:U55"/>
    <mergeCell ref="U56:U69"/>
    <mergeCell ref="U70:U74"/>
    <mergeCell ref="U75:U83"/>
    <mergeCell ref="U84:U88"/>
    <mergeCell ref="U89:U94"/>
    <mergeCell ref="U95:U99"/>
    <mergeCell ref="U100:U102"/>
    <mergeCell ref="U103:U104"/>
    <mergeCell ref="V3:V13"/>
    <mergeCell ref="V14:V25"/>
    <mergeCell ref="V26:V36"/>
    <mergeCell ref="V37:V41"/>
    <mergeCell ref="V42:V50"/>
    <mergeCell ref="V51:V55"/>
    <mergeCell ref="V56:V69"/>
    <mergeCell ref="V70:V74"/>
    <mergeCell ref="V75:V83"/>
    <mergeCell ref="V84:V88"/>
    <mergeCell ref="V89:V94"/>
    <mergeCell ref="V95:V99"/>
    <mergeCell ref="V100:V102"/>
    <mergeCell ref="V103:V104"/>
    <mergeCell ref="W3:W13"/>
    <mergeCell ref="W14:W25"/>
    <mergeCell ref="W26:W36"/>
    <mergeCell ref="W37:W41"/>
    <mergeCell ref="W42:W50"/>
    <mergeCell ref="W51:W55"/>
    <mergeCell ref="W56:W69"/>
    <mergeCell ref="W70:W74"/>
    <mergeCell ref="W75:W83"/>
    <mergeCell ref="W84:W88"/>
    <mergeCell ref="W89:W94"/>
    <mergeCell ref="W95:W99"/>
    <mergeCell ref="W100:W102"/>
  </mergeCells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湖南工程学院2025年专任教师招聘计划及要求</vt:lpstr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刘胜</cp:lastModifiedBy>
  <dcterms:created xsi:type="dcterms:W3CDTF">2019-11-05T10:21:00Z</dcterms:created>
  <dcterms:modified xsi:type="dcterms:W3CDTF">2025-03-26T07:17:51Z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21D305F7F15F41138E828F826FF7E3B5_13</vt:lpwstr>
  </property>
</Properties>
</file>